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8195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39" i="1" l="1"/>
  <c r="H40" i="1"/>
  <c r="F34" i="1" l="1"/>
  <c r="G34" i="1"/>
  <c r="H34" i="1"/>
  <c r="H44" i="1" s="1"/>
  <c r="E34" i="1"/>
  <c r="D20" i="1"/>
  <c r="H25" i="1"/>
  <c r="H42" i="1" s="1"/>
  <c r="H26" i="1"/>
  <c r="H43" i="1" s="1"/>
  <c r="D14" i="1"/>
  <c r="D38" i="1"/>
  <c r="D33" i="1"/>
  <c r="D23" i="1"/>
  <c r="D21" i="1"/>
  <c r="D22" i="1"/>
  <c r="D19" i="1"/>
  <c r="D18" i="1"/>
  <c r="D16" i="1"/>
  <c r="D15" i="1"/>
  <c r="D13" i="1"/>
  <c r="D12" i="1"/>
  <c r="D10" i="1"/>
  <c r="D11" i="1"/>
  <c r="D9" i="1"/>
  <c r="K4" i="1"/>
  <c r="H41" i="1" l="1"/>
  <c r="D34" i="1"/>
  <c r="H24" i="1"/>
  <c r="E39" i="1"/>
  <c r="E40" i="1" l="1"/>
  <c r="F40" i="1"/>
  <c r="G40" i="1"/>
  <c r="G44" i="1" s="1"/>
  <c r="F39" i="1"/>
  <c r="G39" i="1"/>
  <c r="D39" i="1" l="1"/>
  <c r="D40" i="1"/>
  <c r="E26" i="1"/>
  <c r="F26" i="1"/>
  <c r="G26" i="1"/>
  <c r="D26" i="1" l="1"/>
  <c r="C41" i="1"/>
  <c r="F44" i="1" l="1"/>
  <c r="E44" i="1" l="1"/>
  <c r="D44" i="1" s="1"/>
  <c r="E43" i="1"/>
  <c r="E25" i="1"/>
  <c r="F25" i="1"/>
  <c r="F42" i="1" s="1"/>
  <c r="G25" i="1"/>
  <c r="G42" i="1" s="1"/>
  <c r="F43" i="1"/>
  <c r="G43" i="1"/>
  <c r="D43" i="1" l="1"/>
  <c r="D25" i="1"/>
  <c r="G41" i="1"/>
  <c r="F41" i="1"/>
  <c r="E42" i="1"/>
  <c r="D42" i="1" s="1"/>
  <c r="E24" i="1"/>
  <c r="G24" i="1"/>
  <c r="F24" i="1"/>
  <c r="C39" i="1"/>
  <c r="C42" i="1"/>
  <c r="C43" i="1"/>
  <c r="D24" i="1" l="1"/>
  <c r="E41" i="1"/>
  <c r="D41" i="1" s="1"/>
  <c r="B12" i="1"/>
  <c r="B21" i="1" l="1"/>
  <c r="B20" i="1"/>
  <c r="B22" i="1"/>
  <c r="B24" i="1"/>
</calcChain>
</file>

<file path=xl/sharedStrings.xml><?xml version="1.0" encoding="utf-8"?>
<sst xmlns="http://schemas.openxmlformats.org/spreadsheetml/2006/main" count="224" uniqueCount="47">
  <si>
    <t>Программные мероприятия (инвестиционные проекты)</t>
  </si>
  <si>
    <t>Ответст-венные исполни-тели</t>
  </si>
  <si>
    <t>Источник финанси-рования</t>
  </si>
  <si>
    <t>Объемы финансирования, тыс. руб.</t>
  </si>
  <si>
    <r>
      <t xml:space="preserve">Основное мероприятие 1: </t>
    </r>
    <r>
      <rPr>
        <sz val="12"/>
        <color theme="1"/>
        <rFont val="Times New Roman"/>
        <family val="1"/>
        <charset val="204"/>
      </rPr>
      <t>Создание условий развитие транспортной инфраструктуры</t>
    </r>
  </si>
  <si>
    <r>
      <t xml:space="preserve">Показатель 1.    </t>
    </r>
    <r>
      <rPr>
        <sz val="10"/>
        <color theme="1"/>
        <rFont val="Times New Roman"/>
        <family val="1"/>
        <charset val="204"/>
      </rPr>
      <t xml:space="preserve">                         Количество разработанных проектов и сметной документации (ед.)</t>
    </r>
  </si>
  <si>
    <t>х</t>
  </si>
  <si>
    <r>
      <t xml:space="preserve">Показатель 2.    </t>
    </r>
    <r>
      <rPr>
        <sz val="10"/>
        <color theme="1"/>
        <rFont val="Times New Roman"/>
        <family val="1"/>
        <charset val="204"/>
      </rPr>
      <t xml:space="preserve">                     Обеспечение соответствия технических характеристик объектов транспотрной инфраструктуры норматив-ным требованиям (ед.)</t>
    </r>
  </si>
  <si>
    <t>Всего,                        в т.ч.:</t>
  </si>
  <si>
    <t>Областн. бюджет</t>
  </si>
  <si>
    <t>муници-пальный дорожный фонд</t>
  </si>
  <si>
    <t>Всего,                            в т.ч.:</t>
  </si>
  <si>
    <t>Областн. Бюджет</t>
  </si>
  <si>
    <t>муници-пальный дорожн. фонд</t>
  </si>
  <si>
    <t>муници-пальный дорожн. Фонд</t>
  </si>
  <si>
    <t>ИТОГО                                                                по основному                                     мероприятию 1.:</t>
  </si>
  <si>
    <r>
      <t xml:space="preserve">Основное мероприятие 2. </t>
    </r>
    <r>
      <rPr>
        <sz val="12"/>
        <color theme="1"/>
        <rFont val="Times New Roman"/>
        <family val="1"/>
        <charset val="204"/>
      </rPr>
      <t>Создание условий безопасности дорожного движения, транспортной безопасности</t>
    </r>
  </si>
  <si>
    <r>
      <t xml:space="preserve">Мероприятие 2.1.        </t>
    </r>
    <r>
      <rPr>
        <sz val="10"/>
        <color theme="1"/>
        <rFont val="Times New Roman"/>
        <family val="1"/>
        <charset val="204"/>
      </rPr>
      <t xml:space="preserve">                 Благоустройство объектов транспортной инфраструктуры:                         -приобретение, установка, содержание дорожных знаков, в том числе знаков индивидуального проектирования.</t>
    </r>
  </si>
  <si>
    <t>- выполнение разметки проезжей части дорог;</t>
  </si>
  <si>
    <r>
      <t xml:space="preserve">Основное мероприятие 3. </t>
    </r>
    <r>
      <rPr>
        <sz val="12"/>
        <color theme="1"/>
        <rFont val="Times New Roman"/>
        <family val="1"/>
        <charset val="204"/>
      </rPr>
      <t>Создание условий для обеспечения транспортного обслуживания населения</t>
    </r>
    <r>
      <rPr>
        <sz val="10"/>
        <color theme="1"/>
        <rFont val="Times New Roman"/>
        <family val="1"/>
        <charset val="204"/>
      </rPr>
      <t>.</t>
    </r>
  </si>
  <si>
    <t>Органи-зация-перевозчик</t>
  </si>
  <si>
    <t>ИТОГО                                                                по Программе:</t>
  </si>
  <si>
    <t xml:space="preserve">Админис-трация МО Руднянский район </t>
  </si>
  <si>
    <t>- реконструкция, строительство ограждений на участках автомобильных дорог.</t>
  </si>
  <si>
    <r>
      <t>Показатель 1.</t>
    </r>
    <r>
      <rPr>
        <sz val="10"/>
        <color theme="1"/>
        <rFont val="Times New Roman"/>
        <family val="1"/>
        <charset val="204"/>
      </rPr>
      <t xml:space="preserve">                                                        Количество благоустроенных объектов транспортной инфраструктуры (ед..)</t>
    </r>
  </si>
  <si>
    <t>Отдел образования Администрации МО Руднянский район</t>
  </si>
  <si>
    <r>
      <t xml:space="preserve">Показатель 1.             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Обеспечение транспортной доступности населения проживающего в сельской местности при оптимальном использовании транспортных средств в муниципальном образова-нии Руднянский район Смоленской области (%)</t>
    </r>
  </si>
  <si>
    <r>
      <t xml:space="preserve">Показатель 2.                </t>
    </r>
    <r>
      <rPr>
        <sz val="10"/>
        <color theme="1"/>
        <rFont val="Times New Roman"/>
        <family val="1"/>
        <charset val="204"/>
      </rPr>
      <t>Обеспечение бесперебойности движения автобусов по утвержденным маршрутам (%)</t>
    </r>
  </si>
  <si>
    <t>местный бюджет</t>
  </si>
  <si>
    <r>
      <t xml:space="preserve">Целевой показатель 1.4.1. </t>
    </r>
    <r>
      <rPr>
        <sz val="10"/>
        <color theme="1"/>
        <rFont val="Times New Roman"/>
        <family val="1"/>
        <charset val="204"/>
      </rPr>
      <t>Содержание автомобильных дорог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в зимний период</t>
    </r>
  </si>
  <si>
    <r>
      <t xml:space="preserve">Целевой показатель 1.4.2. </t>
    </r>
    <r>
      <rPr>
        <sz val="10"/>
        <color theme="1"/>
        <rFont val="Times New Roman"/>
        <family val="1"/>
        <charset val="204"/>
      </rPr>
      <t>Благоустройство автомобильных дорог</t>
    </r>
    <r>
      <rPr>
        <sz val="12"/>
        <color theme="1"/>
        <rFont val="Times New Roman"/>
        <family val="1"/>
        <charset val="204"/>
      </rPr>
      <t xml:space="preserve"> </t>
    </r>
  </si>
  <si>
    <r>
      <t xml:space="preserve">Мероприятия  1.5.                              </t>
    </r>
    <r>
      <rPr>
        <sz val="10"/>
        <color theme="1"/>
        <rFont val="Times New Roman"/>
        <family val="1"/>
        <charset val="204"/>
      </rPr>
      <t>Иные мероприятия, связанные с транспортной инфраструктурой</t>
    </r>
  </si>
  <si>
    <r>
      <t xml:space="preserve">Мероприятие 1.2.                            </t>
    </r>
    <r>
      <rPr>
        <sz val="10"/>
        <color theme="1"/>
        <rFont val="Times New Roman"/>
        <family val="1"/>
        <charset val="204"/>
      </rPr>
      <t>Строительство (реконструкция), капитальный ремонт, ремонт объектов транспортной инфраструктуры</t>
    </r>
  </si>
  <si>
    <r>
      <t xml:space="preserve">Мероприятия 1.3.       </t>
    </r>
    <r>
      <rPr>
        <sz val="10"/>
        <color theme="1"/>
        <rFont val="Times New Roman"/>
        <family val="1"/>
        <charset val="204"/>
      </rPr>
      <t>Приобретение спецтехники для реализации мероприятий по благоустройству и содержанию автомобильных дорог</t>
    </r>
  </si>
  <si>
    <r>
      <t xml:space="preserve">Мероприятия  1.4.                              </t>
    </r>
    <r>
      <rPr>
        <sz val="10"/>
        <color theme="1"/>
        <rFont val="Times New Roman"/>
        <family val="1"/>
        <charset val="204"/>
      </rPr>
      <t>Содержание, благоустройство объектов транспортной инфраструктуры</t>
    </r>
  </si>
  <si>
    <t>Админис-трация МО Руднянский район</t>
  </si>
  <si>
    <t>ВСЕГО:</t>
  </si>
  <si>
    <t>Планируемое значение показателей  реализации муниципальной программы на очередной финансовый год и плановый период</t>
  </si>
  <si>
    <t xml:space="preserve">Приложение № 2
к муниципальной программе «Комплексное развитие транспортной инфраструктуры муниципального образования Руднянский район Смоленской области» 
</t>
  </si>
  <si>
    <t xml:space="preserve">ПЛАН
реализации  муниципальной программы «Комплексное развитие транспортной инфраструктуры  муниципального образования                                                                      Руднянский район Смоленской области»
</t>
  </si>
  <si>
    <t>ИТОГО                                                                по основному                                     мероприятию 3.:</t>
  </si>
  <si>
    <r>
      <t xml:space="preserve">Целевой показатель 1.2.1. </t>
    </r>
    <r>
      <rPr>
        <sz val="10"/>
        <color theme="1"/>
        <rFont val="Times New Roman"/>
        <family val="1"/>
        <charset val="204"/>
      </rPr>
      <t>Ремонт автомобильных дорог общего пользования местного значения  с твердым покрытием до сельских населенных пунктов, не имеющих круглогодичной связи с сетью автомобильных дорог (подъезд к д. Суфляново; подъезд к д. Коробаново)</t>
    </r>
  </si>
  <si>
    <r>
      <t xml:space="preserve">Мероприятие 3.1. </t>
    </r>
    <r>
      <rPr>
        <sz val="10"/>
        <color theme="1"/>
        <rFont val="Times New Roman"/>
        <family val="1"/>
        <charset val="204"/>
      </rPr>
      <t xml:space="preserve">                    Оказание услуг по осуществлению пассажирских перевозок по внутри-муниципальным маршрутам                 (в том числе учащихся общеобразовательных школ, проживающих в сельской местности)</t>
    </r>
  </si>
  <si>
    <r>
      <t xml:space="preserve">Мероприятие 1.1.    </t>
    </r>
    <r>
      <rPr>
        <sz val="10"/>
        <color theme="1"/>
        <rFont val="Times New Roman"/>
        <family val="1"/>
        <charset val="204"/>
      </rPr>
      <t xml:space="preserve">                Выполнение инженерных изысканий, разработка проектно-сметной документации, прохождение государственной  экспертизы по объектам транспортной инфраструктуры </t>
    </r>
    <r>
      <rPr>
        <i/>
        <sz val="10"/>
        <color theme="1"/>
        <rFont val="Times New Roman"/>
        <family val="1"/>
        <charset val="204"/>
      </rPr>
      <t>(Подготовка ПСД ремонт подъезда к                      д. Коробаново)</t>
    </r>
  </si>
  <si>
    <r>
      <t xml:space="preserve">Мероприятие 2.2.  </t>
    </r>
    <r>
      <rPr>
        <sz val="10"/>
        <color theme="1"/>
        <rFont val="Times New Roman"/>
        <family val="1"/>
        <charset val="204"/>
      </rPr>
      <t xml:space="preserve">                                       Противодействие терроризму:
-приобретение, размещение и распространение целевой печатной продукции антитеррористической направленности (информационные листы, буклеты, пакеты, вымпелы, баннеры).
</t>
    </r>
  </si>
  <si>
    <r>
      <t xml:space="preserve">Показатель 2.                                                           </t>
    </r>
    <r>
      <rPr>
        <sz val="10"/>
        <color theme="1"/>
        <rFont val="Times New Roman"/>
        <family val="1"/>
        <charset val="204"/>
      </rPr>
      <t>Исполнение мероприятий направленных на противодействие терроризму (%).</t>
    </r>
  </si>
  <si>
    <t>ИТОГО     по основному                        мероприятию 2.: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</si>
</sst>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0" borderId="0" xfId="0" applyFont="1"/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7" fillId="0" borderId="7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topLeftCell="A34" workbookViewId="0">
      <selection activeCell="O34" sqref="O34"/>
    </sheetView>
  </sheetViews>
  <sheetFormatPr defaultRowHeight="15" x14ac:dyDescent="0.25"/>
  <cols>
    <col min="1" max="1" width="33.140625" customWidth="1"/>
    <col min="2" max="2" width="10.85546875" customWidth="1"/>
    <col min="3" max="3" width="10.28515625" style="28" customWidth="1"/>
    <col min="4" max="4" width="10.85546875" customWidth="1"/>
    <col min="5" max="5" width="9.85546875" style="42" customWidth="1"/>
    <col min="6" max="8" width="8.42578125" style="42" customWidth="1"/>
    <col min="9" max="12" width="8.42578125" customWidth="1"/>
  </cols>
  <sheetData>
    <row r="1" spans="1:12" ht="63.75" customHeight="1" x14ac:dyDescent="0.25">
      <c r="G1" s="72" t="s">
        <v>38</v>
      </c>
      <c r="H1" s="72"/>
      <c r="I1" s="72"/>
      <c r="J1" s="72"/>
      <c r="K1" s="72"/>
      <c r="L1" s="72"/>
    </row>
    <row r="2" spans="1:12" ht="63.75" customHeight="1" x14ac:dyDescent="0.25">
      <c r="A2" s="93" t="s">
        <v>39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60.75" customHeight="1" x14ac:dyDescent="0.25">
      <c r="A3" s="70" t="s">
        <v>0</v>
      </c>
      <c r="B3" s="94" t="s">
        <v>1</v>
      </c>
      <c r="C3" s="94" t="s">
        <v>2</v>
      </c>
      <c r="D3" s="95" t="s">
        <v>3</v>
      </c>
      <c r="E3" s="96"/>
      <c r="F3" s="96"/>
      <c r="G3" s="96"/>
      <c r="H3" s="97"/>
      <c r="I3" s="94" t="s">
        <v>37</v>
      </c>
      <c r="J3" s="94"/>
      <c r="K3" s="94"/>
      <c r="L3" s="94"/>
    </row>
    <row r="4" spans="1:12" ht="32.25" customHeight="1" x14ac:dyDescent="0.25">
      <c r="A4" s="71"/>
      <c r="B4" s="94"/>
      <c r="C4" s="94"/>
      <c r="D4" s="22" t="s">
        <v>36</v>
      </c>
      <c r="E4" s="43">
        <v>2021</v>
      </c>
      <c r="F4" s="43">
        <v>2022</v>
      </c>
      <c r="G4" s="43">
        <v>2023</v>
      </c>
      <c r="H4" s="43">
        <v>2024</v>
      </c>
      <c r="I4" s="61">
        <v>2021</v>
      </c>
      <c r="J4" s="61">
        <v>2022</v>
      </c>
      <c r="K4" s="61">
        <f>$G$4</f>
        <v>2023</v>
      </c>
      <c r="L4" s="1">
        <v>2024</v>
      </c>
    </row>
    <row r="5" spans="1:12" x14ac:dyDescent="0.25">
      <c r="A5" s="1">
        <v>1</v>
      </c>
      <c r="B5" s="1">
        <v>2</v>
      </c>
      <c r="C5" s="22">
        <v>3</v>
      </c>
      <c r="D5" s="1">
        <v>4</v>
      </c>
      <c r="E5" s="43">
        <v>8</v>
      </c>
      <c r="F5" s="43">
        <v>9</v>
      </c>
      <c r="G5" s="43">
        <v>10</v>
      </c>
      <c r="H5" s="43">
        <v>11</v>
      </c>
      <c r="I5" s="1">
        <v>12</v>
      </c>
      <c r="J5" s="1">
        <v>13</v>
      </c>
      <c r="K5" s="1">
        <v>14</v>
      </c>
      <c r="L5" s="1">
        <v>15</v>
      </c>
    </row>
    <row r="6" spans="1:12" ht="21" customHeight="1" x14ac:dyDescent="0.25">
      <c r="A6" s="77" t="s">
        <v>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2" ht="72" customHeight="1" x14ac:dyDescent="0.25">
      <c r="A7" s="2" t="s">
        <v>5</v>
      </c>
      <c r="B7" s="11" t="s">
        <v>6</v>
      </c>
      <c r="C7" s="14" t="s">
        <v>6</v>
      </c>
      <c r="D7" s="11" t="s">
        <v>6</v>
      </c>
      <c r="E7" s="44" t="s">
        <v>6</v>
      </c>
      <c r="F7" s="44" t="s">
        <v>6</v>
      </c>
      <c r="G7" s="44" t="s">
        <v>6</v>
      </c>
      <c r="H7" s="44"/>
      <c r="I7" s="11" t="s">
        <v>6</v>
      </c>
      <c r="J7" s="11">
        <v>0</v>
      </c>
      <c r="K7" s="11" t="s">
        <v>6</v>
      </c>
      <c r="L7" s="11" t="s">
        <v>6</v>
      </c>
    </row>
    <row r="8" spans="1:12" ht="96" customHeight="1" x14ac:dyDescent="0.25">
      <c r="A8" s="2" t="s">
        <v>7</v>
      </c>
      <c r="B8" s="11" t="s">
        <v>6</v>
      </c>
      <c r="C8" s="14" t="s">
        <v>6</v>
      </c>
      <c r="D8" s="11" t="s">
        <v>6</v>
      </c>
      <c r="E8" s="44" t="s">
        <v>6</v>
      </c>
      <c r="F8" s="44" t="s">
        <v>6</v>
      </c>
      <c r="G8" s="44" t="s">
        <v>6</v>
      </c>
      <c r="H8" s="44"/>
      <c r="I8" s="11">
        <v>1</v>
      </c>
      <c r="J8" s="11">
        <v>1</v>
      </c>
      <c r="K8" s="11">
        <v>3</v>
      </c>
      <c r="L8" s="11">
        <v>3</v>
      </c>
    </row>
    <row r="9" spans="1:12" ht="36" customHeight="1" x14ac:dyDescent="0.25">
      <c r="A9" s="92" t="s">
        <v>43</v>
      </c>
      <c r="B9" s="76" t="s">
        <v>22</v>
      </c>
      <c r="C9" s="21" t="s">
        <v>8</v>
      </c>
      <c r="D9" s="38">
        <f>+E9+F9+G9</f>
        <v>0</v>
      </c>
      <c r="E9" s="54">
        <v>0</v>
      </c>
      <c r="F9" s="54">
        <v>0</v>
      </c>
      <c r="G9" s="54">
        <v>0</v>
      </c>
      <c r="H9" s="60"/>
      <c r="I9" s="5" t="s">
        <v>6</v>
      </c>
      <c r="J9" s="5" t="s">
        <v>6</v>
      </c>
      <c r="K9" s="5" t="s">
        <v>6</v>
      </c>
      <c r="L9" s="5" t="s">
        <v>6</v>
      </c>
    </row>
    <row r="10" spans="1:12" ht="30.75" customHeight="1" x14ac:dyDescent="0.25">
      <c r="A10" s="92"/>
      <c r="B10" s="76"/>
      <c r="C10" s="21" t="s">
        <v>9</v>
      </c>
      <c r="D10" s="38">
        <f t="shared" ref="D10:D11" si="0">+E10+F10+G10</f>
        <v>0</v>
      </c>
      <c r="E10" s="54">
        <v>0</v>
      </c>
      <c r="F10" s="54">
        <v>0</v>
      </c>
      <c r="G10" s="54">
        <v>0</v>
      </c>
      <c r="H10" s="60"/>
      <c r="I10" s="5" t="s">
        <v>6</v>
      </c>
      <c r="J10" s="5" t="s">
        <v>6</v>
      </c>
      <c r="K10" s="5" t="s">
        <v>6</v>
      </c>
      <c r="L10" s="5" t="s">
        <v>6</v>
      </c>
    </row>
    <row r="11" spans="1:12" ht="62.25" customHeight="1" x14ac:dyDescent="0.25">
      <c r="A11" s="92"/>
      <c r="B11" s="76"/>
      <c r="C11" s="21" t="s">
        <v>10</v>
      </c>
      <c r="D11" s="38">
        <f t="shared" si="0"/>
        <v>0</v>
      </c>
      <c r="E11" s="54">
        <v>0</v>
      </c>
      <c r="F11" s="54">
        <v>0</v>
      </c>
      <c r="G11" s="54">
        <v>0</v>
      </c>
      <c r="H11" s="60"/>
      <c r="I11" s="5" t="s">
        <v>6</v>
      </c>
      <c r="J11" s="5" t="s">
        <v>6</v>
      </c>
      <c r="K11" s="5" t="s">
        <v>6</v>
      </c>
      <c r="L11" s="5" t="s">
        <v>6</v>
      </c>
    </row>
    <row r="12" spans="1:12" ht="31.5" customHeight="1" x14ac:dyDescent="0.25">
      <c r="A12" s="73" t="s">
        <v>32</v>
      </c>
      <c r="B12" s="76" t="str">
        <f t="shared" ref="B12" si="1">$B$9</f>
        <v xml:space="preserve">Админис-трация МО Руднянский район </v>
      </c>
      <c r="C12" s="25" t="s">
        <v>11</v>
      </c>
      <c r="D12" s="27">
        <f>E12+F12+G12</f>
        <v>0</v>
      </c>
      <c r="E12" s="46">
        <v>0</v>
      </c>
      <c r="F12" s="46">
        <v>0</v>
      </c>
      <c r="G12" s="46">
        <v>0</v>
      </c>
      <c r="H12" s="46"/>
      <c r="I12" s="25" t="s">
        <v>6</v>
      </c>
      <c r="J12" s="25" t="s">
        <v>6</v>
      </c>
      <c r="K12" s="25" t="s">
        <v>6</v>
      </c>
      <c r="L12" s="25" t="s">
        <v>6</v>
      </c>
    </row>
    <row r="13" spans="1:12" ht="31.5" customHeight="1" x14ac:dyDescent="0.25">
      <c r="A13" s="74"/>
      <c r="B13" s="76"/>
      <c r="C13" s="25" t="s">
        <v>12</v>
      </c>
      <c r="D13" s="27">
        <f t="shared" ref="D13:D15" si="2">E13+F13+G13</f>
        <v>0</v>
      </c>
      <c r="E13" s="46">
        <v>0</v>
      </c>
      <c r="F13" s="46">
        <v>0</v>
      </c>
      <c r="G13" s="46">
        <v>0</v>
      </c>
      <c r="H13" s="46"/>
      <c r="I13" s="25" t="s">
        <v>6</v>
      </c>
      <c r="J13" s="25" t="s">
        <v>6</v>
      </c>
      <c r="K13" s="25" t="s">
        <v>6</v>
      </c>
      <c r="L13" s="25" t="s">
        <v>6</v>
      </c>
    </row>
    <row r="14" spans="1:12" ht="53.25" customHeight="1" x14ac:dyDescent="0.25">
      <c r="A14" s="75"/>
      <c r="B14" s="76"/>
      <c r="C14" s="25" t="s">
        <v>13</v>
      </c>
      <c r="D14" s="27">
        <f t="shared" si="2"/>
        <v>0</v>
      </c>
      <c r="E14" s="46">
        <v>0</v>
      </c>
      <c r="F14" s="46">
        <v>0</v>
      </c>
      <c r="G14" s="46">
        <v>0</v>
      </c>
      <c r="H14" s="46"/>
      <c r="I14" s="25" t="s">
        <v>6</v>
      </c>
      <c r="J14" s="25" t="s">
        <v>6</v>
      </c>
      <c r="K14" s="25" t="s">
        <v>6</v>
      </c>
      <c r="L14" s="25" t="s">
        <v>6</v>
      </c>
    </row>
    <row r="15" spans="1:12" ht="31.5" customHeight="1" x14ac:dyDescent="0.25">
      <c r="A15" s="73" t="s">
        <v>41</v>
      </c>
      <c r="B15" s="83" t="s">
        <v>35</v>
      </c>
      <c r="C15" s="21" t="s">
        <v>11</v>
      </c>
      <c r="D15" s="27">
        <f t="shared" si="2"/>
        <v>0</v>
      </c>
      <c r="E15" s="47">
        <v>0</v>
      </c>
      <c r="F15" s="48">
        <v>0</v>
      </c>
      <c r="G15" s="47">
        <v>0</v>
      </c>
      <c r="H15" s="47"/>
      <c r="I15" s="12" t="s">
        <v>6</v>
      </c>
      <c r="J15" s="5" t="s">
        <v>6</v>
      </c>
      <c r="K15" s="5" t="s">
        <v>6</v>
      </c>
      <c r="L15" s="5" t="s">
        <v>6</v>
      </c>
    </row>
    <row r="16" spans="1:12" ht="16.5" customHeight="1" x14ac:dyDescent="0.25">
      <c r="A16" s="74"/>
      <c r="B16" s="83"/>
      <c r="C16" s="81" t="s">
        <v>12</v>
      </c>
      <c r="D16" s="90">
        <f>E16+F16+G16</f>
        <v>0</v>
      </c>
      <c r="E16" s="84">
        <v>0</v>
      </c>
      <c r="F16" s="84">
        <v>0</v>
      </c>
      <c r="G16" s="84">
        <v>0</v>
      </c>
      <c r="H16" s="58"/>
      <c r="I16" s="81" t="s">
        <v>6</v>
      </c>
      <c r="J16" s="79" t="s">
        <v>6</v>
      </c>
      <c r="K16" s="79" t="s">
        <v>6</v>
      </c>
      <c r="L16" s="79" t="s">
        <v>6</v>
      </c>
    </row>
    <row r="17" spans="1:12" ht="19.5" customHeight="1" x14ac:dyDescent="0.25">
      <c r="A17" s="74"/>
      <c r="B17" s="83"/>
      <c r="C17" s="82"/>
      <c r="D17" s="91"/>
      <c r="E17" s="85"/>
      <c r="F17" s="85"/>
      <c r="G17" s="85"/>
      <c r="H17" s="59"/>
      <c r="I17" s="82"/>
      <c r="J17" s="80"/>
      <c r="K17" s="80"/>
      <c r="L17" s="80"/>
    </row>
    <row r="18" spans="1:12" ht="76.5" customHeight="1" x14ac:dyDescent="0.25">
      <c r="A18" s="75"/>
      <c r="B18" s="83"/>
      <c r="C18" s="21" t="s">
        <v>13</v>
      </c>
      <c r="D18" s="62">
        <f>E18+F18+G18</f>
        <v>0</v>
      </c>
      <c r="E18" s="47">
        <v>0</v>
      </c>
      <c r="F18" s="48">
        <v>0</v>
      </c>
      <c r="G18" s="47">
        <v>0</v>
      </c>
      <c r="H18" s="49"/>
      <c r="I18" s="12" t="s">
        <v>6</v>
      </c>
      <c r="J18" s="5" t="s">
        <v>6</v>
      </c>
      <c r="K18" s="5" t="s">
        <v>6</v>
      </c>
      <c r="L18" s="5" t="s">
        <v>6</v>
      </c>
    </row>
    <row r="19" spans="1:12" ht="72" customHeight="1" x14ac:dyDescent="0.25">
      <c r="A19" s="20" t="s">
        <v>33</v>
      </c>
      <c r="B19" s="17" t="s">
        <v>35</v>
      </c>
      <c r="C19" s="23" t="s">
        <v>14</v>
      </c>
      <c r="D19" s="63">
        <f>E19+F19+G19</f>
        <v>0</v>
      </c>
      <c r="E19" s="64">
        <v>0</v>
      </c>
      <c r="F19" s="65">
        <v>0</v>
      </c>
      <c r="G19" s="64">
        <v>0</v>
      </c>
      <c r="H19" s="50"/>
      <c r="I19" s="15" t="s">
        <v>6</v>
      </c>
      <c r="J19" s="15" t="s">
        <v>6</v>
      </c>
      <c r="K19" s="15" t="s">
        <v>6</v>
      </c>
      <c r="L19" s="15" t="s">
        <v>6</v>
      </c>
    </row>
    <row r="20" spans="1:12" ht="57" customHeight="1" x14ac:dyDescent="0.25">
      <c r="A20" s="8" t="s">
        <v>34</v>
      </c>
      <c r="B20" s="7" t="str">
        <f t="shared" ref="B20:B24" si="3">$B$12</f>
        <v xml:space="preserve">Админис-трация МО Руднянский район </v>
      </c>
      <c r="C20" s="23" t="s">
        <v>13</v>
      </c>
      <c r="D20" s="63">
        <f>E20+F20+G20</f>
        <v>258.08499999999998</v>
      </c>
      <c r="E20" s="63">
        <v>258.08499999999998</v>
      </c>
      <c r="F20" s="66">
        <v>0</v>
      </c>
      <c r="G20" s="64">
        <v>0</v>
      </c>
      <c r="H20" s="50"/>
      <c r="I20" s="6" t="s">
        <v>6</v>
      </c>
      <c r="J20" s="6" t="s">
        <v>6</v>
      </c>
      <c r="K20" s="6" t="s">
        <v>6</v>
      </c>
      <c r="L20" s="6" t="s">
        <v>6</v>
      </c>
    </row>
    <row r="21" spans="1:12" ht="53.25" customHeight="1" x14ac:dyDescent="0.25">
      <c r="A21" s="2" t="s">
        <v>29</v>
      </c>
      <c r="B21" s="4" t="str">
        <f t="shared" si="3"/>
        <v xml:space="preserve">Админис-трация МО Руднянский район </v>
      </c>
      <c r="C21" s="21" t="s">
        <v>13</v>
      </c>
      <c r="D21" s="63">
        <f t="shared" ref="D21:D22" si="4">E21+F21+G21</f>
        <v>0</v>
      </c>
      <c r="E21" s="46">
        <v>0</v>
      </c>
      <c r="F21" s="67"/>
      <c r="G21" s="46">
        <v>0</v>
      </c>
      <c r="H21" s="51"/>
      <c r="I21" s="5" t="s">
        <v>6</v>
      </c>
      <c r="J21" s="5" t="s">
        <v>6</v>
      </c>
      <c r="K21" s="5" t="s">
        <v>6</v>
      </c>
      <c r="L21" s="5" t="s">
        <v>6</v>
      </c>
    </row>
    <row r="22" spans="1:12" ht="63" customHeight="1" x14ac:dyDescent="0.25">
      <c r="A22" s="13" t="s">
        <v>30</v>
      </c>
      <c r="B22" s="16" t="str">
        <f t="shared" si="3"/>
        <v xml:space="preserve">Админис-трация МО Руднянский район </v>
      </c>
      <c r="C22" s="21" t="s">
        <v>13</v>
      </c>
      <c r="D22" s="63">
        <f t="shared" si="4"/>
        <v>0</v>
      </c>
      <c r="E22" s="46">
        <v>0</v>
      </c>
      <c r="F22" s="52">
        <v>0</v>
      </c>
      <c r="G22" s="46">
        <v>0</v>
      </c>
      <c r="H22" s="51"/>
      <c r="I22" s="14" t="s">
        <v>6</v>
      </c>
      <c r="J22" s="14" t="s">
        <v>6</v>
      </c>
      <c r="K22" s="14" t="s">
        <v>6</v>
      </c>
      <c r="L22" s="14" t="s">
        <v>6</v>
      </c>
    </row>
    <row r="23" spans="1:12" ht="64.5" customHeight="1" x14ac:dyDescent="0.25">
      <c r="A23" s="8" t="s">
        <v>31</v>
      </c>
      <c r="B23" s="18"/>
      <c r="C23" s="21" t="s">
        <v>13</v>
      </c>
      <c r="D23" s="40">
        <f>E23+F23+G23</f>
        <v>20269.400000000001</v>
      </c>
      <c r="E23" s="46">
        <v>13368.7</v>
      </c>
      <c r="F23" s="52">
        <v>3413.7</v>
      </c>
      <c r="G23" s="46">
        <v>3487</v>
      </c>
      <c r="H23" s="46">
        <v>3557.9</v>
      </c>
      <c r="I23" s="14" t="s">
        <v>6</v>
      </c>
      <c r="J23" s="14" t="s">
        <v>6</v>
      </c>
      <c r="K23" s="14" t="s">
        <v>6</v>
      </c>
      <c r="L23" s="14" t="s">
        <v>6</v>
      </c>
    </row>
    <row r="24" spans="1:12" s="31" customFormat="1" ht="31.5" customHeight="1" x14ac:dyDescent="0.25">
      <c r="A24" s="78" t="s">
        <v>15</v>
      </c>
      <c r="B24" s="78" t="str">
        <f t="shared" si="3"/>
        <v xml:space="preserve">Админис-трация МО Руднянский район </v>
      </c>
      <c r="C24" s="26" t="s">
        <v>8</v>
      </c>
      <c r="D24" s="41">
        <f t="shared" ref="D24:D26" si="5">E24+F24+G24</f>
        <v>20527.485000000001</v>
      </c>
      <c r="E24" s="29">
        <f t="shared" ref="E24:H24" si="6">E25+E26</f>
        <v>13626.785</v>
      </c>
      <c r="F24" s="29">
        <f t="shared" si="6"/>
        <v>3413.7</v>
      </c>
      <c r="G24" s="29">
        <f t="shared" si="6"/>
        <v>3487</v>
      </c>
      <c r="H24" s="29">
        <f t="shared" si="6"/>
        <v>3557.9</v>
      </c>
      <c r="I24" s="30" t="s">
        <v>6</v>
      </c>
      <c r="J24" s="30" t="s">
        <v>6</v>
      </c>
      <c r="K24" s="30" t="s">
        <v>6</v>
      </c>
      <c r="L24" s="30" t="s">
        <v>6</v>
      </c>
    </row>
    <row r="25" spans="1:12" s="31" customFormat="1" ht="25.5" x14ac:dyDescent="0.25">
      <c r="A25" s="78"/>
      <c r="B25" s="78"/>
      <c r="C25" s="26" t="s">
        <v>9</v>
      </c>
      <c r="D25" s="41">
        <f t="shared" si="5"/>
        <v>0</v>
      </c>
      <c r="E25" s="29">
        <f>E13+E10</f>
        <v>0</v>
      </c>
      <c r="F25" s="29">
        <f>F13+F10</f>
        <v>0</v>
      </c>
      <c r="G25" s="29">
        <f>G13+G10</f>
        <v>0</v>
      </c>
      <c r="H25" s="29">
        <f>H13+H10</f>
        <v>0</v>
      </c>
      <c r="I25" s="30" t="s">
        <v>6</v>
      </c>
      <c r="J25" s="30" t="s">
        <v>6</v>
      </c>
      <c r="K25" s="30" t="s">
        <v>6</v>
      </c>
      <c r="L25" s="30" t="s">
        <v>6</v>
      </c>
    </row>
    <row r="26" spans="1:12" s="31" customFormat="1" ht="60" customHeight="1" x14ac:dyDescent="0.25">
      <c r="A26" s="78"/>
      <c r="B26" s="78"/>
      <c r="C26" s="26" t="s">
        <v>14</v>
      </c>
      <c r="D26" s="41">
        <f t="shared" si="5"/>
        <v>20527.485000000001</v>
      </c>
      <c r="E26" s="29">
        <f>E14+E19+E20+E23</f>
        <v>13626.785</v>
      </c>
      <c r="F26" s="29">
        <f>F14+F19+F20+F23</f>
        <v>3413.7</v>
      </c>
      <c r="G26" s="29">
        <f>G14+G19+G20+G23</f>
        <v>3487</v>
      </c>
      <c r="H26" s="29">
        <f>H14+H19+H20+H23</f>
        <v>3557.9</v>
      </c>
      <c r="I26" s="30" t="s">
        <v>6</v>
      </c>
      <c r="J26" s="30" t="s">
        <v>6</v>
      </c>
      <c r="K26" s="30" t="s">
        <v>6</v>
      </c>
      <c r="L26" s="30" t="s">
        <v>6</v>
      </c>
    </row>
    <row r="27" spans="1:12" ht="25.5" customHeight="1" x14ac:dyDescent="0.25">
      <c r="A27" s="77" t="s">
        <v>16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</row>
    <row r="28" spans="1:12" ht="60" customHeight="1" x14ac:dyDescent="0.25">
      <c r="A28" s="2" t="s">
        <v>24</v>
      </c>
      <c r="B28" s="4" t="s">
        <v>22</v>
      </c>
      <c r="C28" s="21" t="s">
        <v>6</v>
      </c>
      <c r="D28" s="3" t="s">
        <v>6</v>
      </c>
      <c r="E28" s="45" t="s">
        <v>6</v>
      </c>
      <c r="F28" s="53" t="s">
        <v>6</v>
      </c>
      <c r="G28" s="45" t="s">
        <v>6</v>
      </c>
      <c r="H28" s="60" t="s">
        <v>6</v>
      </c>
      <c r="I28" s="56" t="s">
        <v>6</v>
      </c>
      <c r="J28" s="56" t="s">
        <v>6</v>
      </c>
      <c r="K28" s="56" t="s">
        <v>6</v>
      </c>
      <c r="L28" s="56" t="s">
        <v>6</v>
      </c>
    </row>
    <row r="29" spans="1:12" ht="75.75" customHeight="1" x14ac:dyDescent="0.25">
      <c r="A29" s="8" t="s">
        <v>45</v>
      </c>
      <c r="B29" s="57" t="s">
        <v>22</v>
      </c>
      <c r="C29" s="21" t="s">
        <v>6</v>
      </c>
      <c r="D29" s="12" t="s">
        <v>6</v>
      </c>
      <c r="E29" s="45" t="s">
        <v>6</v>
      </c>
      <c r="F29" s="45" t="s">
        <v>6</v>
      </c>
      <c r="G29" s="45" t="s">
        <v>6</v>
      </c>
      <c r="H29" s="60" t="s">
        <v>6</v>
      </c>
      <c r="I29" s="12" t="s">
        <v>6</v>
      </c>
      <c r="J29" s="12" t="s">
        <v>6</v>
      </c>
      <c r="K29" s="12" t="s">
        <v>6</v>
      </c>
      <c r="L29" s="12" t="s">
        <v>6</v>
      </c>
    </row>
    <row r="30" spans="1:12" ht="102" customHeight="1" x14ac:dyDescent="0.25">
      <c r="A30" s="8" t="s">
        <v>17</v>
      </c>
      <c r="B30" s="81" t="s">
        <v>22</v>
      </c>
      <c r="C30" s="76" t="s">
        <v>13</v>
      </c>
      <c r="D30" s="89">
        <v>0</v>
      </c>
      <c r="E30" s="69">
        <v>0</v>
      </c>
      <c r="F30" s="69">
        <v>0</v>
      </c>
      <c r="G30" s="69">
        <v>0</v>
      </c>
      <c r="H30" s="69">
        <v>0</v>
      </c>
      <c r="I30" s="76" t="s">
        <v>6</v>
      </c>
      <c r="J30" s="76" t="s">
        <v>6</v>
      </c>
      <c r="K30" s="76" t="s">
        <v>6</v>
      </c>
      <c r="L30" s="76" t="s">
        <v>6</v>
      </c>
    </row>
    <row r="31" spans="1:12" ht="27" customHeight="1" x14ac:dyDescent="0.25">
      <c r="A31" s="9" t="s">
        <v>18</v>
      </c>
      <c r="B31" s="88"/>
      <c r="C31" s="76"/>
      <c r="D31" s="89"/>
      <c r="E31" s="69"/>
      <c r="F31" s="69"/>
      <c r="G31" s="69"/>
      <c r="H31" s="69"/>
      <c r="I31" s="76"/>
      <c r="J31" s="76"/>
      <c r="K31" s="76"/>
      <c r="L31" s="76"/>
    </row>
    <row r="32" spans="1:12" ht="43.5" customHeight="1" x14ac:dyDescent="0.25">
      <c r="A32" s="10" t="s">
        <v>23</v>
      </c>
      <c r="B32" s="82"/>
      <c r="C32" s="76"/>
      <c r="D32" s="89"/>
      <c r="E32" s="69"/>
      <c r="F32" s="69"/>
      <c r="G32" s="69"/>
      <c r="H32" s="69"/>
      <c r="I32" s="76"/>
      <c r="J32" s="76"/>
      <c r="K32" s="76"/>
      <c r="L32" s="76"/>
    </row>
    <row r="33" spans="1:12" ht="144" customHeight="1" x14ac:dyDescent="0.25">
      <c r="A33" s="37" t="s">
        <v>44</v>
      </c>
      <c r="B33" s="35" t="s">
        <v>25</v>
      </c>
      <c r="C33" s="34" t="s">
        <v>28</v>
      </c>
      <c r="D33" s="38">
        <f>E33+F33+G33</f>
        <v>0</v>
      </c>
      <c r="E33" s="54">
        <v>0</v>
      </c>
      <c r="F33" s="54">
        <v>0</v>
      </c>
      <c r="G33" s="54">
        <v>0</v>
      </c>
      <c r="H33" s="54">
        <v>0</v>
      </c>
      <c r="I33" s="34" t="s">
        <v>6</v>
      </c>
      <c r="J33" s="34" t="s">
        <v>6</v>
      </c>
      <c r="K33" s="34" t="s">
        <v>6</v>
      </c>
      <c r="L33" s="34" t="s">
        <v>6</v>
      </c>
    </row>
    <row r="34" spans="1:12" ht="84" customHeight="1" x14ac:dyDescent="0.25">
      <c r="A34" s="33" t="s">
        <v>46</v>
      </c>
      <c r="B34" s="33" t="s">
        <v>35</v>
      </c>
      <c r="C34" s="26" t="s">
        <v>28</v>
      </c>
      <c r="D34" s="32">
        <f>E34+F34+G34+H34</f>
        <v>0</v>
      </c>
      <c r="E34" s="68">
        <f>E30+E33</f>
        <v>0</v>
      </c>
      <c r="F34" s="68">
        <f t="shared" ref="F34:H34" si="7">F30+F33</f>
        <v>0</v>
      </c>
      <c r="G34" s="68">
        <f t="shared" si="7"/>
        <v>0</v>
      </c>
      <c r="H34" s="68">
        <f t="shared" si="7"/>
        <v>0</v>
      </c>
      <c r="I34" s="26" t="s">
        <v>6</v>
      </c>
      <c r="J34" s="26" t="s">
        <v>6</v>
      </c>
      <c r="K34" s="26" t="s">
        <v>6</v>
      </c>
      <c r="L34" s="26" t="s">
        <v>6</v>
      </c>
    </row>
    <row r="35" spans="1:12" ht="20.25" customHeight="1" x14ac:dyDescent="0.25">
      <c r="A35" s="77" t="s">
        <v>19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</row>
    <row r="36" spans="1:12" ht="117" customHeight="1" x14ac:dyDescent="0.25">
      <c r="A36" s="2" t="s">
        <v>26</v>
      </c>
      <c r="B36" s="3" t="s">
        <v>6</v>
      </c>
      <c r="C36" s="21" t="s">
        <v>6</v>
      </c>
      <c r="D36" s="16" t="s">
        <v>6</v>
      </c>
      <c r="E36" s="45" t="s">
        <v>6</v>
      </c>
      <c r="F36" s="45" t="s">
        <v>6</v>
      </c>
      <c r="G36" s="45" t="s">
        <v>6</v>
      </c>
      <c r="H36" s="60" t="s">
        <v>6</v>
      </c>
      <c r="I36" s="3">
        <v>100</v>
      </c>
      <c r="J36" s="56">
        <v>100</v>
      </c>
      <c r="K36" s="56">
        <v>100</v>
      </c>
      <c r="L36" s="56">
        <v>100</v>
      </c>
    </row>
    <row r="37" spans="1:12" ht="61.5" customHeight="1" x14ac:dyDescent="0.25">
      <c r="A37" s="2" t="s">
        <v>27</v>
      </c>
      <c r="B37" s="3" t="s">
        <v>6</v>
      </c>
      <c r="C37" s="21" t="s">
        <v>6</v>
      </c>
      <c r="D37" s="16" t="s">
        <v>6</v>
      </c>
      <c r="E37" s="45" t="s">
        <v>6</v>
      </c>
      <c r="F37" s="45" t="s">
        <v>6</v>
      </c>
      <c r="G37" s="45" t="s">
        <v>6</v>
      </c>
      <c r="H37" s="60" t="s">
        <v>6</v>
      </c>
      <c r="I37" s="3">
        <v>100</v>
      </c>
      <c r="J37" s="56">
        <v>100</v>
      </c>
      <c r="K37" s="56">
        <v>100</v>
      </c>
      <c r="L37" s="56">
        <v>100</v>
      </c>
    </row>
    <row r="38" spans="1:12" ht="117.75" customHeight="1" x14ac:dyDescent="0.25">
      <c r="A38" s="2" t="s">
        <v>42</v>
      </c>
      <c r="B38" s="3" t="s">
        <v>20</v>
      </c>
      <c r="C38" s="21" t="s">
        <v>28</v>
      </c>
      <c r="D38" s="38">
        <f>+E38+F38+G38</f>
        <v>8100.3149999999996</v>
      </c>
      <c r="E38" s="54">
        <v>4100.3149999999996</v>
      </c>
      <c r="F38" s="54">
        <v>4000</v>
      </c>
      <c r="G38" s="54">
        <v>0</v>
      </c>
      <c r="H38" s="54">
        <v>0</v>
      </c>
      <c r="I38" s="19" t="s">
        <v>6</v>
      </c>
      <c r="J38" s="19" t="s">
        <v>6</v>
      </c>
      <c r="K38" s="19" t="s">
        <v>6</v>
      </c>
      <c r="L38" s="19" t="s">
        <v>6</v>
      </c>
    </row>
    <row r="39" spans="1:12" ht="27.75" customHeight="1" x14ac:dyDescent="0.25">
      <c r="A39" s="70" t="s">
        <v>40</v>
      </c>
      <c r="B39" s="70" t="s">
        <v>20</v>
      </c>
      <c r="C39" s="36" t="str">
        <f>C41</f>
        <v>Всего,                        в т.ч.:</v>
      </c>
      <c r="D39" s="39">
        <f t="shared" ref="D39:D40" si="8">E39+F39+G39+H39</f>
        <v>8100.3149999999996</v>
      </c>
      <c r="E39" s="39">
        <f t="shared" ref="E39:G39" si="9">E38</f>
        <v>4100.3149999999996</v>
      </c>
      <c r="F39" s="39">
        <f t="shared" si="9"/>
        <v>4000</v>
      </c>
      <c r="G39" s="39">
        <f t="shared" si="9"/>
        <v>0</v>
      </c>
      <c r="H39" s="39">
        <f t="shared" ref="H39" si="10">H38</f>
        <v>0</v>
      </c>
      <c r="I39" s="56" t="s">
        <v>6</v>
      </c>
      <c r="J39" s="56" t="s">
        <v>6</v>
      </c>
      <c r="K39" s="56" t="s">
        <v>6</v>
      </c>
      <c r="L39" s="56" t="s">
        <v>6</v>
      </c>
    </row>
    <row r="40" spans="1:12" ht="33" customHeight="1" x14ac:dyDescent="0.25">
      <c r="A40" s="71"/>
      <c r="B40" s="71"/>
      <c r="C40" s="36" t="s">
        <v>28</v>
      </c>
      <c r="D40" s="39">
        <f t="shared" si="8"/>
        <v>8100.3149999999996</v>
      </c>
      <c r="E40" s="39">
        <f t="shared" ref="E40:G40" si="11">E38</f>
        <v>4100.3149999999996</v>
      </c>
      <c r="F40" s="39">
        <f t="shared" si="11"/>
        <v>4000</v>
      </c>
      <c r="G40" s="39">
        <f t="shared" si="11"/>
        <v>0</v>
      </c>
      <c r="H40" s="39">
        <f t="shared" ref="H40" si="12">H38</f>
        <v>0</v>
      </c>
      <c r="I40" s="56" t="s">
        <v>6</v>
      </c>
      <c r="J40" s="56" t="s">
        <v>6</v>
      </c>
      <c r="K40" s="56" t="s">
        <v>6</v>
      </c>
      <c r="L40" s="56" t="s">
        <v>6</v>
      </c>
    </row>
    <row r="41" spans="1:12" ht="29.25" customHeight="1" x14ac:dyDescent="0.25">
      <c r="A41" s="86" t="s">
        <v>21</v>
      </c>
      <c r="B41" s="87"/>
      <c r="C41" s="24" t="str">
        <f>C24</f>
        <v>Всего,                        в т.ч.:</v>
      </c>
      <c r="D41" s="39">
        <f>E41+F41+G41+H41</f>
        <v>32185.7</v>
      </c>
      <c r="E41" s="29">
        <f t="shared" ref="E41:H41" si="13">E42+E43+E44</f>
        <v>17727.099999999999</v>
      </c>
      <c r="F41" s="29">
        <f t="shared" si="13"/>
        <v>7413.7</v>
      </c>
      <c r="G41" s="29">
        <f t="shared" si="13"/>
        <v>3487</v>
      </c>
      <c r="H41" s="29">
        <f t="shared" si="13"/>
        <v>3557.9</v>
      </c>
      <c r="I41" s="24" t="s">
        <v>6</v>
      </c>
      <c r="J41" s="24" t="s">
        <v>6</v>
      </c>
      <c r="K41" s="24" t="s">
        <v>6</v>
      </c>
      <c r="L41" s="24" t="s">
        <v>6</v>
      </c>
    </row>
    <row r="42" spans="1:12" ht="30" customHeight="1" x14ac:dyDescent="0.25">
      <c r="A42" s="86"/>
      <c r="B42" s="87"/>
      <c r="C42" s="24" t="str">
        <f>C25</f>
        <v>Областн. бюджет</v>
      </c>
      <c r="D42" s="39">
        <f t="shared" ref="D42:D44" si="14">E42+F42+G42+H42</f>
        <v>0</v>
      </c>
      <c r="E42" s="29">
        <f>E25</f>
        <v>0</v>
      </c>
      <c r="F42" s="29">
        <f>F25</f>
        <v>0</v>
      </c>
      <c r="G42" s="29">
        <f>G25</f>
        <v>0</v>
      </c>
      <c r="H42" s="29">
        <f>H25</f>
        <v>0</v>
      </c>
      <c r="I42" s="24" t="s">
        <v>6</v>
      </c>
      <c r="J42" s="24" t="s">
        <v>6</v>
      </c>
      <c r="K42" s="24" t="s">
        <v>6</v>
      </c>
      <c r="L42" s="24" t="s">
        <v>6</v>
      </c>
    </row>
    <row r="43" spans="1:12" ht="57" customHeight="1" x14ac:dyDescent="0.25">
      <c r="A43" s="86"/>
      <c r="B43" s="87"/>
      <c r="C43" s="24" t="str">
        <f>C26</f>
        <v>муници-пальный дорожн. Фонд</v>
      </c>
      <c r="D43" s="39">
        <f t="shared" si="14"/>
        <v>24085.385000000002</v>
      </c>
      <c r="E43" s="29">
        <f>E30+E26</f>
        <v>13626.785</v>
      </c>
      <c r="F43" s="29">
        <f>F30+F26</f>
        <v>3413.7</v>
      </c>
      <c r="G43" s="29">
        <f>G30+G26</f>
        <v>3487</v>
      </c>
      <c r="H43" s="29">
        <f>H30+H26</f>
        <v>3557.9</v>
      </c>
      <c r="I43" s="24" t="s">
        <v>6</v>
      </c>
      <c r="J43" s="24" t="s">
        <v>6</v>
      </c>
      <c r="K43" s="24" t="s">
        <v>6</v>
      </c>
      <c r="L43" s="24" t="s">
        <v>6</v>
      </c>
    </row>
    <row r="44" spans="1:12" ht="33.75" customHeight="1" x14ac:dyDescent="0.25">
      <c r="A44" s="86"/>
      <c r="B44" s="87"/>
      <c r="C44" s="55" t="s">
        <v>28</v>
      </c>
      <c r="D44" s="39">
        <f t="shared" si="14"/>
        <v>8100.3149999999996</v>
      </c>
      <c r="E44" s="29">
        <f>E40+E34</f>
        <v>4100.3149999999996</v>
      </c>
      <c r="F44" s="29">
        <f>F40+F34</f>
        <v>4000</v>
      </c>
      <c r="G44" s="29">
        <f>G40+G34</f>
        <v>0</v>
      </c>
      <c r="H44" s="29">
        <f>H40+H34</f>
        <v>0</v>
      </c>
      <c r="I44" s="24" t="s">
        <v>6</v>
      </c>
      <c r="J44" s="24" t="s">
        <v>6</v>
      </c>
      <c r="K44" s="24" t="s">
        <v>6</v>
      </c>
      <c r="L44" s="24" t="s">
        <v>6</v>
      </c>
    </row>
  </sheetData>
  <mergeCells count="42">
    <mergeCell ref="A2:L2"/>
    <mergeCell ref="A12:A14"/>
    <mergeCell ref="B12:B14"/>
    <mergeCell ref="A6:L6"/>
    <mergeCell ref="A3:A4"/>
    <mergeCell ref="B3:B4"/>
    <mergeCell ref="C3:C4"/>
    <mergeCell ref="I3:L3"/>
    <mergeCell ref="D3:H3"/>
    <mergeCell ref="I16:I17"/>
    <mergeCell ref="J16:J17"/>
    <mergeCell ref="A39:A40"/>
    <mergeCell ref="D16:D17"/>
    <mergeCell ref="A9:A11"/>
    <mergeCell ref="B9:B11"/>
    <mergeCell ref="A41:A44"/>
    <mergeCell ref="B41:B44"/>
    <mergeCell ref="B30:B32"/>
    <mergeCell ref="A35:L35"/>
    <mergeCell ref="G30:G32"/>
    <mergeCell ref="I30:I32"/>
    <mergeCell ref="J30:J32"/>
    <mergeCell ref="C30:C32"/>
    <mergeCell ref="D30:D32"/>
    <mergeCell ref="E30:E32"/>
    <mergeCell ref="F30:F32"/>
    <mergeCell ref="H30:H32"/>
    <mergeCell ref="B39:B40"/>
    <mergeCell ref="G1:L1"/>
    <mergeCell ref="A15:A18"/>
    <mergeCell ref="K30:K32"/>
    <mergeCell ref="L30:L32"/>
    <mergeCell ref="A27:L27"/>
    <mergeCell ref="A24:A26"/>
    <mergeCell ref="B24:B26"/>
    <mergeCell ref="K16:K17"/>
    <mergeCell ref="L16:L17"/>
    <mergeCell ref="C16:C17"/>
    <mergeCell ref="B15:B18"/>
    <mergeCell ref="G16:G17"/>
    <mergeCell ref="E16:E17"/>
    <mergeCell ref="F16:F17"/>
  </mergeCells>
  <pageMargins left="0.39370078740157483" right="0.19685039370078741" top="0.59055118110236227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HRAPOVITSKAYA</dc:creator>
  <cp:lastModifiedBy>HRAPOVITSKAYA</cp:lastModifiedBy>
  <cp:lastPrinted>2021-02-18T14:08:21Z</cp:lastPrinted>
  <dcterms:created xsi:type="dcterms:W3CDTF">2019-12-20T13:56:48Z</dcterms:created>
  <dcterms:modified xsi:type="dcterms:W3CDTF">2022-02-16T14:53:45Z</dcterms:modified>
</cp:coreProperties>
</file>