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rasochenko_NA\Desktop\Новая папка\МОНИТОРИНГ\Мониторинг Главе 2026\"/>
    </mc:Choice>
  </mc:AlternateContent>
  <xr:revisionPtr revIDLastSave="0" documentId="13_ncr:1_{7704F5E8-73CE-42D8-ADF2-9CB9F4200C8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definedNames>
    <definedName name="_xlnm.Print_Area" localSheetId="0">Лист1!$A$1:$V$36</definedName>
  </definedNames>
  <calcPr calcId="181029"/>
</workbook>
</file>

<file path=xl/calcChain.xml><?xml version="1.0" encoding="utf-8"?>
<calcChain xmlns="http://schemas.openxmlformats.org/spreadsheetml/2006/main">
  <c r="V20" i="1" l="1"/>
  <c r="K4" i="1" l="1"/>
  <c r="L4" i="1"/>
  <c r="Q4" i="1"/>
  <c r="R4" i="1"/>
  <c r="S4" i="1"/>
  <c r="T4" i="1"/>
  <c r="V4" i="1"/>
  <c r="K5" i="1"/>
  <c r="L5" i="1"/>
  <c r="S5" i="1"/>
  <c r="T5" i="1"/>
  <c r="V5" i="1"/>
  <c r="K6" i="1"/>
  <c r="L6" i="1"/>
  <c r="Q6" i="1"/>
  <c r="R6" i="1"/>
  <c r="S6" i="1"/>
  <c r="T6" i="1"/>
  <c r="V6" i="1"/>
  <c r="K7" i="1"/>
  <c r="L7" i="1"/>
  <c r="Q7" i="1"/>
  <c r="R7" i="1"/>
  <c r="S7" i="1"/>
  <c r="T7" i="1"/>
  <c r="V7" i="1"/>
  <c r="K8" i="1"/>
  <c r="L8" i="1"/>
  <c r="Q8" i="1"/>
  <c r="R8" i="1"/>
  <c r="S8" i="1"/>
  <c r="T8" i="1"/>
  <c r="V8" i="1"/>
  <c r="K9" i="1"/>
  <c r="L9" i="1"/>
  <c r="Q9" i="1"/>
  <c r="R9" i="1"/>
  <c r="S9" i="1"/>
  <c r="T9" i="1"/>
  <c r="V9" i="1"/>
  <c r="K10" i="1"/>
  <c r="L10" i="1"/>
  <c r="Q10" i="1"/>
  <c r="R10" i="1"/>
  <c r="S10" i="1"/>
  <c r="T10" i="1"/>
  <c r="V10" i="1"/>
  <c r="K11" i="1"/>
  <c r="L11" i="1"/>
  <c r="Q11" i="1"/>
  <c r="S11" i="1"/>
  <c r="T11" i="1"/>
  <c r="V11" i="1"/>
  <c r="K12" i="1"/>
  <c r="L12" i="1"/>
  <c r="Q12" i="1"/>
  <c r="R12" i="1"/>
  <c r="S12" i="1"/>
  <c r="T12" i="1"/>
  <c r="V12" i="1"/>
  <c r="K13" i="1"/>
  <c r="L13" i="1"/>
  <c r="Q13" i="1"/>
  <c r="R13" i="1"/>
  <c r="S13" i="1"/>
  <c r="T13" i="1"/>
  <c r="V13" i="1"/>
  <c r="L14" i="1"/>
  <c r="Q14" i="1"/>
  <c r="R14" i="1"/>
  <c r="S14" i="1"/>
  <c r="T14" i="1"/>
  <c r="V14" i="1"/>
  <c r="K15" i="1"/>
  <c r="L15" i="1"/>
  <c r="Q15" i="1"/>
  <c r="R15" i="1"/>
  <c r="S15" i="1"/>
  <c r="T15" i="1"/>
  <c r="V15" i="1"/>
  <c r="K16" i="1"/>
  <c r="L16" i="1"/>
  <c r="Q16" i="1"/>
  <c r="R16" i="1"/>
  <c r="S16" i="1"/>
  <c r="T16" i="1"/>
  <c r="V16" i="1"/>
  <c r="K17" i="1"/>
  <c r="L17" i="1"/>
  <c r="Q17" i="1"/>
  <c r="R17" i="1"/>
  <c r="S17" i="1"/>
  <c r="T17" i="1"/>
  <c r="V17" i="1"/>
  <c r="K18" i="1"/>
  <c r="L18" i="1"/>
  <c r="Q18" i="1"/>
  <c r="R18" i="1"/>
  <c r="S18" i="1"/>
  <c r="T18" i="1"/>
  <c r="V18" i="1"/>
  <c r="K19" i="1"/>
  <c r="L19" i="1"/>
  <c r="Q19" i="1"/>
  <c r="R19" i="1"/>
  <c r="S19" i="1"/>
  <c r="T19" i="1"/>
  <c r="V19" i="1"/>
  <c r="K20" i="1"/>
  <c r="L20" i="1"/>
  <c r="Q20" i="1"/>
  <c r="R20" i="1"/>
  <c r="S20" i="1"/>
  <c r="T20" i="1"/>
  <c r="K21" i="1"/>
  <c r="L21" i="1"/>
  <c r="Q21" i="1"/>
  <c r="R21" i="1"/>
  <c r="S21" i="1"/>
  <c r="T21" i="1"/>
  <c r="V21" i="1"/>
  <c r="K22" i="1"/>
  <c r="L22" i="1"/>
  <c r="Q22" i="1"/>
  <c r="R22" i="1"/>
  <c r="S22" i="1"/>
  <c r="T22" i="1"/>
  <c r="V22" i="1"/>
  <c r="K23" i="1"/>
  <c r="L23" i="1"/>
  <c r="Q23" i="1"/>
  <c r="R23" i="1"/>
  <c r="S23" i="1"/>
  <c r="T23" i="1"/>
  <c r="V23" i="1"/>
  <c r="K24" i="1"/>
  <c r="L24" i="1"/>
  <c r="Q24" i="1"/>
  <c r="R24" i="1"/>
  <c r="S24" i="1"/>
  <c r="T24" i="1"/>
  <c r="V24" i="1"/>
  <c r="K25" i="1"/>
  <c r="L25" i="1"/>
  <c r="Q25" i="1"/>
  <c r="R25" i="1"/>
  <c r="S25" i="1"/>
  <c r="T25" i="1"/>
  <c r="V25" i="1"/>
  <c r="K26" i="1"/>
  <c r="L26" i="1"/>
  <c r="Q26" i="1"/>
  <c r="R26" i="1"/>
  <c r="S26" i="1"/>
  <c r="T26" i="1"/>
  <c r="V26" i="1"/>
  <c r="K27" i="1"/>
  <c r="L27" i="1"/>
  <c r="Q27" i="1"/>
  <c r="R27" i="1"/>
  <c r="S27" i="1"/>
  <c r="T27" i="1"/>
  <c r="V27" i="1"/>
  <c r="K28" i="1"/>
  <c r="L28" i="1"/>
  <c r="Q28" i="1"/>
  <c r="R28" i="1"/>
  <c r="S28" i="1"/>
  <c r="T28" i="1"/>
  <c r="V28" i="1"/>
</calcChain>
</file>

<file path=xl/sharedStrings.xml><?xml version="1.0" encoding="utf-8"?>
<sst xmlns="http://schemas.openxmlformats.org/spreadsheetml/2006/main" count="49" uniqueCount="44">
  <si>
    <t>№ п/п</t>
  </si>
  <si>
    <t>Наименование товара</t>
  </si>
  <si>
    <t>Свинина (кроме бескостного мяса), кг</t>
  </si>
  <si>
    <t>Куры (кроме окорочков) кг</t>
  </si>
  <si>
    <t>Рыба мороженая неразделанная, кг</t>
  </si>
  <si>
    <t>Масло подсолнечное рафинированное, кг</t>
  </si>
  <si>
    <t>Сахар-песок, кг</t>
  </si>
  <si>
    <t>Чай черный байховый, кг</t>
  </si>
  <si>
    <t>Мука пшеничная, кг</t>
  </si>
  <si>
    <t>Хлеб ржаной, ржано-пшеничный, кг</t>
  </si>
  <si>
    <t>Хлеб и булочные изделия из пшеничной муки, кг</t>
  </si>
  <si>
    <t>Рис шлифованный, кг</t>
  </si>
  <si>
    <t>Пшено, кг</t>
  </si>
  <si>
    <t>Крупа гречневая – ядрица, кг</t>
  </si>
  <si>
    <t>Яблоки, кг</t>
  </si>
  <si>
    <t>Масло сливочное, м.д.ж. 72,5%, кг</t>
  </si>
  <si>
    <t>Яйцо куриное, 10 шт.</t>
  </si>
  <si>
    <t>Молоко питьевое, м.д.ж. 3,2%, л</t>
  </si>
  <si>
    <t>Соль поваренная пищевая, кг</t>
  </si>
  <si>
    <t>Вермишель, кг</t>
  </si>
  <si>
    <t>Картофель, кг</t>
  </si>
  <si>
    <t>Капуста, кг</t>
  </si>
  <si>
    <t>Лук репчатый, кг</t>
  </si>
  <si>
    <t>Морковь, кг</t>
  </si>
  <si>
    <t>Отклонение %</t>
  </si>
  <si>
    <t>Средние розничные цены по состоянию на 01.01.2024, руб.</t>
  </si>
  <si>
    <t>Бензин АИ-92</t>
  </si>
  <si>
    <t>Бензин АИ-95</t>
  </si>
  <si>
    <t>Дизельное топливо</t>
  </si>
  <si>
    <t>Средние розничные цены по состоянию на 01.01.2025, руб.</t>
  </si>
  <si>
    <t>Динамика розничных цен  01.01.2025 к 01.01.2024, %</t>
  </si>
  <si>
    <t xml:space="preserve">А.В. Домрачева
(48141) 4-19-40
</t>
  </si>
  <si>
    <t>Средние розничные цены по состоянию на 01.01.2023, руб.</t>
  </si>
  <si>
    <t>Динамика розничных цен  01.01.2024 к 01.01.2023, %</t>
  </si>
  <si>
    <t>Динамика розничных цен  01.01.2025 к 01.01.2023, %</t>
  </si>
  <si>
    <t>Средние розничные цены по состоянию на 01.01.2026, руб.</t>
  </si>
  <si>
    <t>Динамика розничных цен  01.01.2026 к 01.01.2025, %</t>
  </si>
  <si>
    <t>Средние розничные цены по состоянию на 01.04.2026, руб.</t>
  </si>
  <si>
    <t>Мониторинг розничных цен на социально-значимые продовольственные товары первой необходимости и ГСМ по состоянию на 08.04.2026года</t>
  </si>
  <si>
    <t>Средние розничные цены по состоянию на 08.04.2026, руб.</t>
  </si>
  <si>
    <t>Динамика розничных цен 08.04.2026 к 01.04.2026, %</t>
  </si>
  <si>
    <t>Динамика розничных цен  08.04.2026 к 01.01.2026, %</t>
  </si>
  <si>
    <t>Среднеобластной показатель по состоянию на 08.04.2026, руб.</t>
  </si>
  <si>
    <t>Отклонение от среднеобластного показателя на 08.04.2026,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</si>
</sst>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rgb="FF000000"/>
      <name val="Times New Roman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rgb="FFED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0" fillId="0" borderId="15" xfId="0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shrinkToFit="1"/>
    </xf>
    <xf numFmtId="164" fontId="6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vertical="center"/>
    </xf>
    <xf numFmtId="2" fontId="8" fillId="0" borderId="12" xfId="0" applyNumberFormat="1" applyFont="1" applyBorder="1" applyAlignment="1">
      <alignment vertical="center"/>
    </xf>
    <xf numFmtId="2" fontId="8" fillId="0" borderId="7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164" fontId="6" fillId="0" borderId="8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0" fillId="3" borderId="0" xfId="0" applyFill="1"/>
    <xf numFmtId="164" fontId="6" fillId="0" borderId="16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2" fontId="2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2" fillId="0" borderId="0" xfId="0" applyFont="1"/>
    <xf numFmtId="0" fontId="7" fillId="2" borderId="0" xfId="0" applyFont="1" applyFill="1" applyAlignment="1">
      <alignment horizontal="left" vertical="top" wrapText="1"/>
    </xf>
    <xf numFmtId="2" fontId="2" fillId="0" borderId="14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shrinkToFit="1"/>
    </xf>
    <xf numFmtId="0" fontId="1" fillId="0" borderId="23" xfId="0" applyFont="1" applyBorder="1" applyAlignment="1">
      <alignment vertical="center" shrinkToFit="1"/>
    </xf>
    <xf numFmtId="164" fontId="6" fillId="0" borderId="14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2" fontId="2" fillId="2" borderId="4" xfId="1" applyNumberFormat="1" applyFont="1" applyFill="1" applyBorder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center" vertical="center" wrapText="1"/>
    </xf>
    <xf numFmtId="2" fontId="2" fillId="2" borderId="6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2" fontId="2" fillId="2" borderId="4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0" fillId="0" borderId="19" xfId="0" applyBorder="1"/>
    <xf numFmtId="0" fontId="0" fillId="0" borderId="0" xfId="0"/>
    <xf numFmtId="0" fontId="0" fillId="0" borderId="20" xfId="0" applyBorder="1"/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2"/>
  <sheetViews>
    <sheetView tabSelected="1" view="pageBreakPreview" zoomScale="55" zoomScaleNormal="100" zoomScaleSheetLayoutView="55" workbookViewId="0">
      <selection activeCell="J11" sqref="J11"/>
    </sheetView>
  </sheetViews>
  <sheetFormatPr defaultRowHeight="15" customHeight="1" x14ac:dyDescent="0.25"/>
  <cols>
    <col min="1" max="1" width="5.85546875" customWidth="1"/>
    <col min="2" max="2" width="44.7109375" customWidth="1"/>
    <col min="3" max="3" width="18.140625" customWidth="1"/>
    <col min="4" max="7" width="18.7109375" customWidth="1"/>
    <col min="8" max="8" width="15.85546875" customWidth="1"/>
    <col min="9" max="9" width="18" customWidth="1"/>
    <col min="10" max="10" width="15.85546875" customWidth="1"/>
    <col min="11" max="11" width="18.7109375" customWidth="1"/>
    <col min="12" max="12" width="14.7109375" style="23" customWidth="1"/>
    <col min="13" max="13" width="17.28515625" style="23" customWidth="1"/>
    <col min="14" max="14" width="14.7109375" style="23" customWidth="1"/>
    <col min="15" max="15" width="18.7109375" style="23" customWidth="1"/>
    <col min="16" max="16" width="18.7109375" style="15" customWidth="1"/>
    <col min="17" max="17" width="18.7109375" customWidth="1"/>
    <col min="18" max="18" width="14.7109375" style="23" customWidth="1"/>
    <col min="19" max="19" width="18.7109375" style="23" customWidth="1"/>
    <col min="20" max="20" width="14.7109375" style="23" customWidth="1"/>
    <col min="21" max="21" width="20.7109375" customWidth="1"/>
    <col min="22" max="22" width="18.28515625" customWidth="1"/>
    <col min="23" max="25" width="8.7109375" customWidth="1"/>
  </cols>
  <sheetData>
    <row r="1" spans="1:22" ht="25.5" customHeight="1" x14ac:dyDescent="0.25">
      <c r="A1" s="44" t="s">
        <v>38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6"/>
    </row>
    <row r="2" spans="1:22" ht="37.5" customHeight="1" x14ac:dyDescent="0.25">
      <c r="A2" s="52" t="s">
        <v>0</v>
      </c>
      <c r="B2" s="52" t="s">
        <v>1</v>
      </c>
      <c r="C2" s="54" t="s">
        <v>32</v>
      </c>
      <c r="D2" s="52" t="s">
        <v>25</v>
      </c>
      <c r="E2" s="52" t="s">
        <v>29</v>
      </c>
      <c r="F2" s="54" t="s">
        <v>35</v>
      </c>
      <c r="G2" s="54" t="s">
        <v>33</v>
      </c>
      <c r="H2" s="61" t="s">
        <v>24</v>
      </c>
      <c r="I2" s="63" t="s">
        <v>34</v>
      </c>
      <c r="J2" s="61" t="s">
        <v>24</v>
      </c>
      <c r="K2" s="52" t="s">
        <v>30</v>
      </c>
      <c r="L2" s="56" t="s">
        <v>24</v>
      </c>
      <c r="M2" s="65" t="s">
        <v>36</v>
      </c>
      <c r="N2" s="56" t="s">
        <v>24</v>
      </c>
      <c r="O2" s="52" t="s">
        <v>37</v>
      </c>
      <c r="P2" s="52" t="s">
        <v>39</v>
      </c>
      <c r="Q2" s="50" t="s">
        <v>40</v>
      </c>
      <c r="R2" s="58" t="s">
        <v>24</v>
      </c>
      <c r="S2" s="52" t="s">
        <v>41</v>
      </c>
      <c r="T2" s="56" t="s">
        <v>24</v>
      </c>
      <c r="U2" s="52" t="s">
        <v>42</v>
      </c>
      <c r="V2" s="47" t="s">
        <v>43</v>
      </c>
    </row>
    <row r="3" spans="1:22" ht="63" customHeight="1" x14ac:dyDescent="0.25">
      <c r="A3" s="53"/>
      <c r="B3" s="53"/>
      <c r="C3" s="55"/>
      <c r="D3" s="53"/>
      <c r="E3" s="53"/>
      <c r="F3" s="55"/>
      <c r="G3" s="55"/>
      <c r="H3" s="62"/>
      <c r="I3" s="64"/>
      <c r="J3" s="62"/>
      <c r="K3" s="53"/>
      <c r="L3" s="57"/>
      <c r="M3" s="66"/>
      <c r="N3" s="57"/>
      <c r="O3" s="53"/>
      <c r="P3" s="53"/>
      <c r="Q3" s="51"/>
      <c r="R3" s="57"/>
      <c r="S3" s="53"/>
      <c r="T3" s="57"/>
      <c r="U3" s="53"/>
      <c r="V3" s="48"/>
    </row>
    <row r="4" spans="1:22" ht="30" customHeight="1" x14ac:dyDescent="0.25">
      <c r="A4" s="3">
        <v>1</v>
      </c>
      <c r="B4" s="5" t="s">
        <v>2</v>
      </c>
      <c r="C4" s="31">
        <v>360</v>
      </c>
      <c r="D4" s="21">
        <v>350</v>
      </c>
      <c r="E4" s="36">
        <v>370</v>
      </c>
      <c r="F4" s="36">
        <v>380</v>
      </c>
      <c r="G4" s="6">
        <v>97.2</v>
      </c>
      <c r="H4" s="22">
        <v>-2.8</v>
      </c>
      <c r="I4" s="30">
        <v>102.8</v>
      </c>
      <c r="J4" s="22">
        <v>2.8</v>
      </c>
      <c r="K4" s="6">
        <f t="shared" ref="K4:K13" si="0">F4/D4*100</f>
        <v>108.57142857142857</v>
      </c>
      <c r="L4" s="22">
        <f t="shared" ref="L4:L28" si="1">F4/D4*100-100</f>
        <v>8.5714285714285694</v>
      </c>
      <c r="M4" s="37">
        <v>102.7</v>
      </c>
      <c r="N4" s="38">
        <v>2.7</v>
      </c>
      <c r="O4" s="21">
        <v>380</v>
      </c>
      <c r="P4" s="21">
        <v>380</v>
      </c>
      <c r="Q4" s="6">
        <f t="shared" ref="Q4:Q28" si="2">P4/O4*100</f>
        <v>100</v>
      </c>
      <c r="R4" s="22">
        <f t="shared" ref="R4:R10" si="3">P4/O4*100-100</f>
        <v>0</v>
      </c>
      <c r="S4" s="6">
        <f t="shared" ref="S4:S28" si="4">P4/F4*100</f>
        <v>100</v>
      </c>
      <c r="T4" s="22">
        <f t="shared" ref="T4:T28" si="5">P4/F4*100-100</f>
        <v>0</v>
      </c>
      <c r="U4" s="7">
        <v>407.84</v>
      </c>
      <c r="V4" s="9">
        <f t="shared" ref="V4:V28" si="6">P4-U4</f>
        <v>-27.839999999999975</v>
      </c>
    </row>
    <row r="5" spans="1:22" ht="30" customHeight="1" x14ac:dyDescent="0.25">
      <c r="A5" s="3">
        <v>2</v>
      </c>
      <c r="B5" s="5" t="s">
        <v>3</v>
      </c>
      <c r="C5" s="31">
        <v>192.6</v>
      </c>
      <c r="D5" s="21">
        <v>236.6</v>
      </c>
      <c r="E5" s="36">
        <v>235</v>
      </c>
      <c r="F5" s="36">
        <v>240</v>
      </c>
      <c r="G5" s="6">
        <v>122.84</v>
      </c>
      <c r="H5" s="22">
        <v>22.8</v>
      </c>
      <c r="I5" s="30">
        <v>122</v>
      </c>
      <c r="J5" s="22">
        <v>22</v>
      </c>
      <c r="K5" s="6">
        <f t="shared" si="0"/>
        <v>101.43702451394758</v>
      </c>
      <c r="L5" s="22">
        <f t="shared" si="1"/>
        <v>1.437024513947577</v>
      </c>
      <c r="M5" s="37">
        <v>102.13</v>
      </c>
      <c r="N5" s="38">
        <v>2.13</v>
      </c>
      <c r="O5" s="21">
        <v>242</v>
      </c>
      <c r="P5" s="21">
        <v>242</v>
      </c>
      <c r="Q5" s="6">
        <v>100</v>
      </c>
      <c r="R5" s="22">
        <v>0</v>
      </c>
      <c r="S5" s="6">
        <f t="shared" si="4"/>
        <v>100.83333333333333</v>
      </c>
      <c r="T5" s="22">
        <f t="shared" si="5"/>
        <v>0.8333333333333286</v>
      </c>
      <c r="U5" s="7">
        <v>242.04</v>
      </c>
      <c r="V5" s="9">
        <f>P5-U5</f>
        <v>-3.9999999999992042E-2</v>
      </c>
    </row>
    <row r="6" spans="1:22" ht="30" customHeight="1" x14ac:dyDescent="0.25">
      <c r="A6" s="3">
        <v>3</v>
      </c>
      <c r="B6" s="5" t="s">
        <v>4</v>
      </c>
      <c r="C6" s="31">
        <v>196.37</v>
      </c>
      <c r="D6" s="21">
        <v>221.06</v>
      </c>
      <c r="E6" s="36">
        <v>278.88</v>
      </c>
      <c r="F6" s="36">
        <v>341.4</v>
      </c>
      <c r="G6" s="6">
        <v>112.57</v>
      </c>
      <c r="H6" s="22">
        <v>12.6</v>
      </c>
      <c r="I6" s="30">
        <v>142</v>
      </c>
      <c r="J6" s="22">
        <v>42</v>
      </c>
      <c r="K6" s="6">
        <f t="shared" si="0"/>
        <v>154.43770921921649</v>
      </c>
      <c r="L6" s="22">
        <f t="shared" si="1"/>
        <v>54.437709219216487</v>
      </c>
      <c r="M6" s="37">
        <v>122.42</v>
      </c>
      <c r="N6" s="38">
        <v>22.42</v>
      </c>
      <c r="O6" s="21">
        <v>355.69</v>
      </c>
      <c r="P6" s="21">
        <v>355.69</v>
      </c>
      <c r="Q6" s="6">
        <f t="shared" si="2"/>
        <v>100</v>
      </c>
      <c r="R6" s="22">
        <f t="shared" si="3"/>
        <v>0</v>
      </c>
      <c r="S6" s="6">
        <f t="shared" si="4"/>
        <v>104.18570591681313</v>
      </c>
      <c r="T6" s="22">
        <f t="shared" si="5"/>
        <v>4.1857059168131343</v>
      </c>
      <c r="U6" s="7">
        <v>384.41</v>
      </c>
      <c r="V6" s="9">
        <f t="shared" si="6"/>
        <v>-28.720000000000027</v>
      </c>
    </row>
    <row r="7" spans="1:22" ht="30" customHeight="1" x14ac:dyDescent="0.25">
      <c r="A7" s="3">
        <v>4</v>
      </c>
      <c r="B7" s="5" t="s">
        <v>15</v>
      </c>
      <c r="C7" s="31">
        <v>628.05999999999995</v>
      </c>
      <c r="D7" s="21">
        <v>693.81</v>
      </c>
      <c r="E7" s="36">
        <v>786.29</v>
      </c>
      <c r="F7" s="36">
        <v>964.38</v>
      </c>
      <c r="G7" s="6">
        <v>110.5</v>
      </c>
      <c r="H7" s="22">
        <v>10.5</v>
      </c>
      <c r="I7" s="30">
        <v>125.2</v>
      </c>
      <c r="J7" s="22">
        <v>25.2</v>
      </c>
      <c r="K7" s="6">
        <f t="shared" si="0"/>
        <v>138.99770830630865</v>
      </c>
      <c r="L7" s="22">
        <f t="shared" si="1"/>
        <v>38.997708306308652</v>
      </c>
      <c r="M7" s="37">
        <v>122.65</v>
      </c>
      <c r="N7" s="38">
        <v>22.65</v>
      </c>
      <c r="O7" s="21">
        <v>972.32</v>
      </c>
      <c r="P7" s="21">
        <v>972.32</v>
      </c>
      <c r="Q7" s="6">
        <f t="shared" si="2"/>
        <v>100</v>
      </c>
      <c r="R7" s="22">
        <f t="shared" si="3"/>
        <v>0</v>
      </c>
      <c r="S7" s="6">
        <f t="shared" si="4"/>
        <v>100.82332690433233</v>
      </c>
      <c r="T7" s="22">
        <f t="shared" si="5"/>
        <v>0.82332690433233324</v>
      </c>
      <c r="U7" s="7">
        <v>944.12</v>
      </c>
      <c r="V7" s="10">
        <f t="shared" si="6"/>
        <v>28.200000000000045</v>
      </c>
    </row>
    <row r="8" spans="1:22" ht="30" customHeight="1" x14ac:dyDescent="0.25">
      <c r="A8" s="3">
        <v>5</v>
      </c>
      <c r="B8" s="11" t="s">
        <v>5</v>
      </c>
      <c r="C8" s="31">
        <v>126</v>
      </c>
      <c r="D8" s="21">
        <v>128.54</v>
      </c>
      <c r="E8" s="36">
        <v>140.18</v>
      </c>
      <c r="F8" s="36">
        <v>148.80000000000001</v>
      </c>
      <c r="G8" s="6">
        <v>102</v>
      </c>
      <c r="H8" s="22">
        <v>2</v>
      </c>
      <c r="I8" s="30">
        <v>111.3</v>
      </c>
      <c r="J8" s="22">
        <v>11.3</v>
      </c>
      <c r="K8" s="6">
        <f t="shared" si="0"/>
        <v>115.76163062081844</v>
      </c>
      <c r="L8" s="22">
        <f t="shared" si="1"/>
        <v>15.761630620818437</v>
      </c>
      <c r="M8" s="37">
        <v>106.15</v>
      </c>
      <c r="N8" s="38">
        <v>6.15</v>
      </c>
      <c r="O8" s="21">
        <v>147.6</v>
      </c>
      <c r="P8" s="21">
        <v>147.6</v>
      </c>
      <c r="Q8" s="6">
        <f t="shared" si="2"/>
        <v>100</v>
      </c>
      <c r="R8" s="22">
        <f t="shared" si="3"/>
        <v>0</v>
      </c>
      <c r="S8" s="6">
        <f t="shared" si="4"/>
        <v>99.193548387096769</v>
      </c>
      <c r="T8" s="22">
        <f t="shared" si="5"/>
        <v>-0.80645161290323131</v>
      </c>
      <c r="U8" s="7">
        <v>150.72</v>
      </c>
      <c r="V8" s="10">
        <f t="shared" si="6"/>
        <v>-3.1200000000000045</v>
      </c>
    </row>
    <row r="9" spans="1:22" ht="30" customHeight="1" x14ac:dyDescent="0.25">
      <c r="A9" s="3">
        <v>6</v>
      </c>
      <c r="B9" s="5" t="s">
        <v>17</v>
      </c>
      <c r="C9" s="31">
        <v>64.67</v>
      </c>
      <c r="D9" s="21">
        <v>63.74</v>
      </c>
      <c r="E9" s="36">
        <v>75.97</v>
      </c>
      <c r="F9" s="36">
        <v>82.72</v>
      </c>
      <c r="G9" s="6">
        <v>98.6</v>
      </c>
      <c r="H9" s="22">
        <v>-1.4</v>
      </c>
      <c r="I9" s="30">
        <v>117.5</v>
      </c>
      <c r="J9" s="22">
        <v>17.5</v>
      </c>
      <c r="K9" s="6">
        <f t="shared" si="0"/>
        <v>129.77721995607155</v>
      </c>
      <c r="L9" s="22">
        <f t="shared" si="1"/>
        <v>29.777219956071548</v>
      </c>
      <c r="M9" s="37">
        <v>108.88</v>
      </c>
      <c r="N9" s="38">
        <v>8.8800000000000008</v>
      </c>
      <c r="O9" s="21">
        <v>85.43</v>
      </c>
      <c r="P9" s="21">
        <v>86.17</v>
      </c>
      <c r="Q9" s="6">
        <f t="shared" si="2"/>
        <v>100.86620625073159</v>
      </c>
      <c r="R9" s="22">
        <f t="shared" si="3"/>
        <v>0.86620625073159374</v>
      </c>
      <c r="S9" s="6">
        <f t="shared" si="4"/>
        <v>104.17069632495163</v>
      </c>
      <c r="T9" s="22">
        <f t="shared" si="5"/>
        <v>4.1706963249516349</v>
      </c>
      <c r="U9" s="7">
        <v>94.1</v>
      </c>
      <c r="V9" s="8">
        <f t="shared" si="6"/>
        <v>-7.9299999999999926</v>
      </c>
    </row>
    <row r="10" spans="1:22" ht="30" customHeight="1" x14ac:dyDescent="0.25">
      <c r="A10" s="3">
        <v>7</v>
      </c>
      <c r="B10" s="5" t="s">
        <v>16</v>
      </c>
      <c r="C10" s="31">
        <v>72.099999999999994</v>
      </c>
      <c r="D10" s="21">
        <v>126.75</v>
      </c>
      <c r="E10" s="36">
        <v>119.84</v>
      </c>
      <c r="F10" s="36">
        <v>89.36</v>
      </c>
      <c r="G10" s="6">
        <v>175.8</v>
      </c>
      <c r="H10" s="22">
        <v>75.8</v>
      </c>
      <c r="I10" s="30">
        <v>166.2</v>
      </c>
      <c r="J10" s="22">
        <v>66.2</v>
      </c>
      <c r="K10" s="6">
        <f t="shared" si="0"/>
        <v>70.500986193293883</v>
      </c>
      <c r="L10" s="22">
        <f t="shared" si="1"/>
        <v>-29.499013806706117</v>
      </c>
      <c r="M10" s="37">
        <v>74.569999999999993</v>
      </c>
      <c r="N10" s="38">
        <v>-25.43</v>
      </c>
      <c r="O10" s="21">
        <v>106</v>
      </c>
      <c r="P10" s="21">
        <v>103</v>
      </c>
      <c r="Q10" s="6">
        <f t="shared" si="2"/>
        <v>97.169811320754718</v>
      </c>
      <c r="R10" s="22">
        <f t="shared" si="3"/>
        <v>-2.8301886792452819</v>
      </c>
      <c r="S10" s="6">
        <f t="shared" si="4"/>
        <v>115.26410026857654</v>
      </c>
      <c r="T10" s="22">
        <f t="shared" si="5"/>
        <v>15.264100268576541</v>
      </c>
      <c r="U10" s="7">
        <v>108.35</v>
      </c>
      <c r="V10" s="9">
        <f t="shared" si="6"/>
        <v>-5.3499999999999943</v>
      </c>
    </row>
    <row r="11" spans="1:22" ht="30" customHeight="1" x14ac:dyDescent="0.25">
      <c r="A11" s="3">
        <v>8</v>
      </c>
      <c r="B11" s="5" t="s">
        <v>6</v>
      </c>
      <c r="C11" s="31">
        <v>59.34</v>
      </c>
      <c r="D11" s="21">
        <v>69.5</v>
      </c>
      <c r="E11" s="36">
        <v>64.98</v>
      </c>
      <c r="F11" s="36">
        <v>65.180000000000007</v>
      </c>
      <c r="G11" s="6">
        <v>117.1</v>
      </c>
      <c r="H11" s="22">
        <v>17.100000000000001</v>
      </c>
      <c r="I11" s="30">
        <v>109.5</v>
      </c>
      <c r="J11" s="22">
        <v>9.5</v>
      </c>
      <c r="K11" s="6">
        <f t="shared" si="0"/>
        <v>93.784172661870514</v>
      </c>
      <c r="L11" s="22">
        <f t="shared" si="1"/>
        <v>-6.2158273381294862</v>
      </c>
      <c r="M11" s="37">
        <v>100.31</v>
      </c>
      <c r="N11" s="38">
        <v>0.31</v>
      </c>
      <c r="O11" s="21">
        <v>68.78</v>
      </c>
      <c r="P11" s="21">
        <v>68.8</v>
      </c>
      <c r="Q11" s="6">
        <f t="shared" si="2"/>
        <v>100.02907822041291</v>
      </c>
      <c r="R11" s="22">
        <v>0</v>
      </c>
      <c r="S11" s="6">
        <f t="shared" si="4"/>
        <v>105.55385087450138</v>
      </c>
      <c r="T11" s="22">
        <f t="shared" si="5"/>
        <v>5.5538508745013786</v>
      </c>
      <c r="U11" s="7">
        <v>75.97</v>
      </c>
      <c r="V11" s="9">
        <f t="shared" si="6"/>
        <v>-7.1700000000000017</v>
      </c>
    </row>
    <row r="12" spans="1:22" ht="30" customHeight="1" x14ac:dyDescent="0.25">
      <c r="A12" s="3">
        <v>9</v>
      </c>
      <c r="B12" s="5" t="s">
        <v>18</v>
      </c>
      <c r="C12" s="31">
        <v>18.440000000000001</v>
      </c>
      <c r="D12" s="21">
        <v>18.559999999999999</v>
      </c>
      <c r="E12" s="36">
        <v>19.46</v>
      </c>
      <c r="F12" s="36">
        <v>21.4</v>
      </c>
      <c r="G12" s="6">
        <v>100.6</v>
      </c>
      <c r="H12" s="22">
        <v>0.6</v>
      </c>
      <c r="I12" s="30">
        <v>105.5</v>
      </c>
      <c r="J12" s="22">
        <v>5.5</v>
      </c>
      <c r="K12" s="6">
        <f t="shared" si="0"/>
        <v>115.30172413793103</v>
      </c>
      <c r="L12" s="22">
        <f t="shared" si="1"/>
        <v>15.301724137931032</v>
      </c>
      <c r="M12" s="37">
        <v>109.97</v>
      </c>
      <c r="N12" s="38">
        <v>9.9700000000000006</v>
      </c>
      <c r="O12" s="21">
        <v>22.8</v>
      </c>
      <c r="P12" s="21">
        <v>22.8</v>
      </c>
      <c r="Q12" s="6">
        <f t="shared" si="2"/>
        <v>100</v>
      </c>
      <c r="R12" s="22">
        <f t="shared" ref="R12:R28" si="7">P12/O12*100-100</f>
        <v>0</v>
      </c>
      <c r="S12" s="6">
        <f t="shared" si="4"/>
        <v>106.54205607476636</v>
      </c>
      <c r="T12" s="22">
        <f t="shared" si="5"/>
        <v>6.5420560747663643</v>
      </c>
      <c r="U12" s="7">
        <v>25.85</v>
      </c>
      <c r="V12" s="10">
        <f t="shared" si="6"/>
        <v>-3.0500000000000007</v>
      </c>
    </row>
    <row r="13" spans="1:22" ht="30" customHeight="1" x14ac:dyDescent="0.25">
      <c r="A13" s="3">
        <v>10</v>
      </c>
      <c r="B13" s="5" t="s">
        <v>7</v>
      </c>
      <c r="C13" s="31">
        <v>660.98</v>
      </c>
      <c r="D13" s="21">
        <v>684.84</v>
      </c>
      <c r="E13" s="36">
        <v>675.78</v>
      </c>
      <c r="F13" s="36">
        <v>745.98</v>
      </c>
      <c r="G13" s="6">
        <v>103.6</v>
      </c>
      <c r="H13" s="22">
        <v>3.6</v>
      </c>
      <c r="I13" s="30">
        <v>102.2</v>
      </c>
      <c r="J13" s="22">
        <v>2.2000000000000002</v>
      </c>
      <c r="K13" s="6">
        <f t="shared" si="0"/>
        <v>108.92763273173296</v>
      </c>
      <c r="L13" s="22">
        <f t="shared" si="1"/>
        <v>8.927632731732956</v>
      </c>
      <c r="M13" s="37">
        <v>110.39</v>
      </c>
      <c r="N13" s="38">
        <v>10.39</v>
      </c>
      <c r="O13" s="21">
        <v>745.98</v>
      </c>
      <c r="P13" s="21">
        <v>745.98</v>
      </c>
      <c r="Q13" s="6">
        <f t="shared" si="2"/>
        <v>100</v>
      </c>
      <c r="R13" s="22">
        <f t="shared" si="7"/>
        <v>0</v>
      </c>
      <c r="S13" s="6">
        <f t="shared" si="4"/>
        <v>100</v>
      </c>
      <c r="T13" s="22">
        <f t="shared" si="5"/>
        <v>0</v>
      </c>
      <c r="U13" s="7">
        <v>1052.52</v>
      </c>
      <c r="V13" s="10">
        <f t="shared" si="6"/>
        <v>-306.53999999999996</v>
      </c>
    </row>
    <row r="14" spans="1:22" ht="30" customHeight="1" x14ac:dyDescent="0.25">
      <c r="A14" s="3">
        <v>11</v>
      </c>
      <c r="B14" s="5" t="s">
        <v>8</v>
      </c>
      <c r="C14" s="31">
        <v>50.2</v>
      </c>
      <c r="D14" s="21">
        <v>44.9</v>
      </c>
      <c r="E14" s="36">
        <v>48</v>
      </c>
      <c r="F14" s="36">
        <v>59.8</v>
      </c>
      <c r="G14" s="6">
        <v>89.4</v>
      </c>
      <c r="H14" s="22">
        <v>-10.6</v>
      </c>
      <c r="I14" s="30">
        <v>95.6</v>
      </c>
      <c r="J14" s="22">
        <v>-4.4000000000000004</v>
      </c>
      <c r="K14" s="6">
        <v>106.9</v>
      </c>
      <c r="L14" s="22">
        <f t="shared" si="1"/>
        <v>33.184855233853</v>
      </c>
      <c r="M14" s="37">
        <v>124.58</v>
      </c>
      <c r="N14" s="38">
        <v>24.58</v>
      </c>
      <c r="O14" s="21">
        <v>61.2</v>
      </c>
      <c r="P14" s="21">
        <v>61.2</v>
      </c>
      <c r="Q14" s="6">
        <f t="shared" si="2"/>
        <v>100</v>
      </c>
      <c r="R14" s="22">
        <f t="shared" si="7"/>
        <v>0</v>
      </c>
      <c r="S14" s="6">
        <f t="shared" si="4"/>
        <v>102.34113712374584</v>
      </c>
      <c r="T14" s="22">
        <f t="shared" si="5"/>
        <v>2.3411371237458383</v>
      </c>
      <c r="U14" s="7">
        <v>61.41</v>
      </c>
      <c r="V14" s="8">
        <f t="shared" si="6"/>
        <v>-0.20999999999999375</v>
      </c>
    </row>
    <row r="15" spans="1:22" ht="30" customHeight="1" x14ac:dyDescent="0.25">
      <c r="A15" s="3">
        <v>12</v>
      </c>
      <c r="B15" s="5" t="s">
        <v>9</v>
      </c>
      <c r="C15" s="31">
        <v>62.4</v>
      </c>
      <c r="D15" s="21">
        <v>63.19</v>
      </c>
      <c r="E15" s="36">
        <v>73.069999999999993</v>
      </c>
      <c r="F15" s="36">
        <v>74.72</v>
      </c>
      <c r="G15" s="6">
        <v>101.3</v>
      </c>
      <c r="H15" s="22">
        <v>1.3</v>
      </c>
      <c r="I15" s="30">
        <v>117.1</v>
      </c>
      <c r="J15" s="22">
        <v>17.100000000000001</v>
      </c>
      <c r="K15" s="6">
        <f t="shared" ref="K15:K28" si="8">F15/D15*100</f>
        <v>118.24655799968349</v>
      </c>
      <c r="L15" s="22">
        <f t="shared" si="1"/>
        <v>18.246557999683489</v>
      </c>
      <c r="M15" s="37">
        <v>102.26</v>
      </c>
      <c r="N15" s="38">
        <v>2.2599999999999998</v>
      </c>
      <c r="O15" s="21">
        <v>77.989999999999995</v>
      </c>
      <c r="P15" s="21">
        <v>77.989999999999995</v>
      </c>
      <c r="Q15" s="6">
        <f t="shared" si="2"/>
        <v>100</v>
      </c>
      <c r="R15" s="22">
        <f t="shared" si="7"/>
        <v>0</v>
      </c>
      <c r="S15" s="6">
        <f t="shared" si="4"/>
        <v>104.37633832976445</v>
      </c>
      <c r="T15" s="22">
        <f t="shared" si="5"/>
        <v>4.3763383297644509</v>
      </c>
      <c r="U15" s="7">
        <v>81.8</v>
      </c>
      <c r="V15" s="10">
        <f t="shared" si="6"/>
        <v>-3.8100000000000023</v>
      </c>
    </row>
    <row r="16" spans="1:22" ht="30" customHeight="1" x14ac:dyDescent="0.25">
      <c r="A16" s="3">
        <v>13</v>
      </c>
      <c r="B16" s="5" t="s">
        <v>10</v>
      </c>
      <c r="C16" s="31">
        <v>87.09</v>
      </c>
      <c r="D16" s="21">
        <v>88.61</v>
      </c>
      <c r="E16" s="36">
        <v>92.63</v>
      </c>
      <c r="F16" s="36">
        <v>99.84</v>
      </c>
      <c r="G16" s="6">
        <v>101.7</v>
      </c>
      <c r="H16" s="22">
        <v>1.7</v>
      </c>
      <c r="I16" s="30">
        <v>106.4</v>
      </c>
      <c r="J16" s="22">
        <v>6.4</v>
      </c>
      <c r="K16" s="6">
        <f t="shared" si="8"/>
        <v>112.67351314750029</v>
      </c>
      <c r="L16" s="22">
        <f t="shared" si="1"/>
        <v>12.673513147500287</v>
      </c>
      <c r="M16" s="37">
        <v>107.78</v>
      </c>
      <c r="N16" s="38">
        <v>7.78</v>
      </c>
      <c r="O16" s="21">
        <v>100.17</v>
      </c>
      <c r="P16" s="21">
        <v>100.17</v>
      </c>
      <c r="Q16" s="6">
        <f t="shared" si="2"/>
        <v>100</v>
      </c>
      <c r="R16" s="22">
        <f t="shared" si="7"/>
        <v>0</v>
      </c>
      <c r="S16" s="6">
        <f t="shared" si="4"/>
        <v>100.33052884615385</v>
      </c>
      <c r="T16" s="22">
        <f t="shared" si="5"/>
        <v>0.33052884615385381</v>
      </c>
      <c r="U16" s="7">
        <v>141.02000000000001</v>
      </c>
      <c r="V16" s="10">
        <f t="shared" si="6"/>
        <v>-40.850000000000009</v>
      </c>
    </row>
    <row r="17" spans="1:22" ht="30" customHeight="1" x14ac:dyDescent="0.25">
      <c r="A17" s="3">
        <v>14</v>
      </c>
      <c r="B17" s="5" t="s">
        <v>11</v>
      </c>
      <c r="C17" s="31">
        <v>86.91</v>
      </c>
      <c r="D17" s="21">
        <v>100.73</v>
      </c>
      <c r="E17" s="36">
        <v>111.97</v>
      </c>
      <c r="F17" s="36">
        <v>118</v>
      </c>
      <c r="G17" s="6">
        <v>115.9</v>
      </c>
      <c r="H17" s="22">
        <v>15.9</v>
      </c>
      <c r="I17" s="30">
        <v>128.80000000000001</v>
      </c>
      <c r="J17" s="22">
        <v>28.8</v>
      </c>
      <c r="K17" s="6">
        <f t="shared" si="8"/>
        <v>117.14484264866473</v>
      </c>
      <c r="L17" s="22">
        <f t="shared" si="1"/>
        <v>17.144842648664735</v>
      </c>
      <c r="M17" s="37">
        <v>105.38</v>
      </c>
      <c r="N17" s="38">
        <v>5.38</v>
      </c>
      <c r="O17" s="21">
        <v>116</v>
      </c>
      <c r="P17" s="21">
        <v>116</v>
      </c>
      <c r="Q17" s="6">
        <f t="shared" si="2"/>
        <v>100</v>
      </c>
      <c r="R17" s="22">
        <f t="shared" si="7"/>
        <v>0</v>
      </c>
      <c r="S17" s="6">
        <f t="shared" si="4"/>
        <v>98.305084745762713</v>
      </c>
      <c r="T17" s="22">
        <f t="shared" si="5"/>
        <v>-1.6949152542372872</v>
      </c>
      <c r="U17" s="7">
        <v>106.89</v>
      </c>
      <c r="V17" s="8">
        <f t="shared" si="6"/>
        <v>9.11</v>
      </c>
    </row>
    <row r="18" spans="1:22" ht="30" customHeight="1" x14ac:dyDescent="0.25">
      <c r="A18" s="3">
        <v>15</v>
      </c>
      <c r="B18" s="5" t="s">
        <v>12</v>
      </c>
      <c r="C18" s="31">
        <v>46.87</v>
      </c>
      <c r="D18" s="21">
        <v>46.68</v>
      </c>
      <c r="E18" s="36">
        <v>49.22</v>
      </c>
      <c r="F18" s="36">
        <v>56.2</v>
      </c>
      <c r="G18" s="6">
        <v>99.6</v>
      </c>
      <c r="H18" s="22">
        <v>-0.4</v>
      </c>
      <c r="I18" s="30">
        <v>105</v>
      </c>
      <c r="J18" s="22">
        <v>5</v>
      </c>
      <c r="K18" s="6">
        <f t="shared" si="8"/>
        <v>120.3941730934019</v>
      </c>
      <c r="L18" s="22">
        <f t="shared" si="1"/>
        <v>20.394173093401903</v>
      </c>
      <c r="M18" s="37">
        <v>114.18</v>
      </c>
      <c r="N18" s="38">
        <v>14.18</v>
      </c>
      <c r="O18" s="21">
        <v>59.2</v>
      </c>
      <c r="P18" s="21">
        <v>59.2</v>
      </c>
      <c r="Q18" s="6">
        <f t="shared" si="2"/>
        <v>100</v>
      </c>
      <c r="R18" s="22">
        <f t="shared" si="7"/>
        <v>0</v>
      </c>
      <c r="S18" s="6">
        <f t="shared" si="4"/>
        <v>105.33807829181494</v>
      </c>
      <c r="T18" s="22">
        <f t="shared" si="5"/>
        <v>5.3380782918149379</v>
      </c>
      <c r="U18" s="7">
        <v>57.44</v>
      </c>
      <c r="V18" s="9">
        <f t="shared" si="6"/>
        <v>1.7600000000000051</v>
      </c>
    </row>
    <row r="19" spans="1:22" ht="30" customHeight="1" x14ac:dyDescent="0.25">
      <c r="A19" s="3">
        <v>16</v>
      </c>
      <c r="B19" s="5" t="s">
        <v>13</v>
      </c>
      <c r="C19" s="31">
        <v>102.24</v>
      </c>
      <c r="D19" s="21">
        <v>79.5</v>
      </c>
      <c r="E19" s="36">
        <v>73.27</v>
      </c>
      <c r="F19" s="36">
        <v>76.650000000000006</v>
      </c>
      <c r="G19" s="6">
        <v>77.8</v>
      </c>
      <c r="H19" s="22">
        <v>-22.2</v>
      </c>
      <c r="I19" s="30">
        <v>71.7</v>
      </c>
      <c r="J19" s="22">
        <v>-28.3</v>
      </c>
      <c r="K19" s="6">
        <f t="shared" si="8"/>
        <v>96.415094339622655</v>
      </c>
      <c r="L19" s="22">
        <f t="shared" si="1"/>
        <v>-3.5849056603773448</v>
      </c>
      <c r="M19" s="37">
        <v>104.61</v>
      </c>
      <c r="N19" s="38">
        <v>4.6100000000000003</v>
      </c>
      <c r="O19" s="21">
        <v>84.4</v>
      </c>
      <c r="P19" s="21">
        <v>84.4</v>
      </c>
      <c r="Q19" s="6">
        <f t="shared" si="2"/>
        <v>100</v>
      </c>
      <c r="R19" s="22">
        <f t="shared" si="7"/>
        <v>0</v>
      </c>
      <c r="S19" s="6">
        <f t="shared" si="4"/>
        <v>110.1108936725375</v>
      </c>
      <c r="T19" s="22">
        <f t="shared" si="5"/>
        <v>10.1108936725375</v>
      </c>
      <c r="U19" s="7">
        <v>84.26</v>
      </c>
      <c r="V19" s="10">
        <f t="shared" si="6"/>
        <v>0.14000000000000057</v>
      </c>
    </row>
    <row r="20" spans="1:22" ht="30" customHeight="1" x14ac:dyDescent="0.25">
      <c r="A20" s="3">
        <v>17</v>
      </c>
      <c r="B20" s="5" t="s">
        <v>19</v>
      </c>
      <c r="C20" s="31">
        <v>60.13</v>
      </c>
      <c r="D20" s="21">
        <v>54.8</v>
      </c>
      <c r="E20" s="36">
        <v>59.02</v>
      </c>
      <c r="F20" s="36">
        <v>58.77</v>
      </c>
      <c r="G20" s="6">
        <v>91.1</v>
      </c>
      <c r="H20" s="22">
        <v>-8.9</v>
      </c>
      <c r="I20" s="30">
        <v>98.2</v>
      </c>
      <c r="J20" s="22">
        <v>-1.8</v>
      </c>
      <c r="K20" s="6">
        <f t="shared" si="8"/>
        <v>107.24452554744526</v>
      </c>
      <c r="L20" s="22">
        <f t="shared" si="1"/>
        <v>7.2445255474452637</v>
      </c>
      <c r="M20" s="37">
        <v>99.58</v>
      </c>
      <c r="N20" s="38">
        <v>-0.42</v>
      </c>
      <c r="O20" s="21">
        <v>62.55</v>
      </c>
      <c r="P20" s="21">
        <v>62.55</v>
      </c>
      <c r="Q20" s="6">
        <f t="shared" si="2"/>
        <v>100</v>
      </c>
      <c r="R20" s="22">
        <f t="shared" si="7"/>
        <v>0</v>
      </c>
      <c r="S20" s="6">
        <f t="shared" si="4"/>
        <v>106.43185298621745</v>
      </c>
      <c r="T20" s="22">
        <f t="shared" si="5"/>
        <v>6.4318529862174501</v>
      </c>
      <c r="U20" s="7">
        <v>100.23</v>
      </c>
      <c r="V20" s="8">
        <f t="shared" si="6"/>
        <v>-37.680000000000007</v>
      </c>
    </row>
    <row r="21" spans="1:22" ht="30" customHeight="1" x14ac:dyDescent="0.25">
      <c r="A21" s="3">
        <v>18</v>
      </c>
      <c r="B21" s="5" t="s">
        <v>20</v>
      </c>
      <c r="C21" s="31">
        <v>24.68</v>
      </c>
      <c r="D21" s="21">
        <v>22.26</v>
      </c>
      <c r="E21" s="36">
        <v>48.95</v>
      </c>
      <c r="F21" s="36">
        <v>36.5</v>
      </c>
      <c r="G21" s="6">
        <v>90.2</v>
      </c>
      <c r="H21" s="22">
        <v>-9.8000000000000007</v>
      </c>
      <c r="I21" s="30">
        <v>198.3</v>
      </c>
      <c r="J21" s="22">
        <v>98.3</v>
      </c>
      <c r="K21" s="6">
        <f t="shared" si="8"/>
        <v>163.97124887690924</v>
      </c>
      <c r="L21" s="22">
        <f t="shared" si="1"/>
        <v>63.971248876909243</v>
      </c>
      <c r="M21" s="37">
        <v>74.569999999999993</v>
      </c>
      <c r="N21" s="38">
        <v>-25.43</v>
      </c>
      <c r="O21" s="21">
        <v>40.25</v>
      </c>
      <c r="P21" s="21">
        <v>40.25</v>
      </c>
      <c r="Q21" s="6">
        <f t="shared" si="2"/>
        <v>100</v>
      </c>
      <c r="R21" s="22">
        <f t="shared" si="7"/>
        <v>0</v>
      </c>
      <c r="S21" s="6">
        <f t="shared" si="4"/>
        <v>110.27397260273972</v>
      </c>
      <c r="T21" s="22">
        <f t="shared" si="5"/>
        <v>10.273972602739718</v>
      </c>
      <c r="U21" s="7">
        <v>41.72</v>
      </c>
      <c r="V21" s="9">
        <f t="shared" si="6"/>
        <v>-1.4699999999999989</v>
      </c>
    </row>
    <row r="22" spans="1:22" ht="30" customHeight="1" x14ac:dyDescent="0.25">
      <c r="A22" s="3">
        <v>19</v>
      </c>
      <c r="B22" s="5" t="s">
        <v>21</v>
      </c>
      <c r="C22" s="31">
        <v>21</v>
      </c>
      <c r="D22" s="21">
        <v>27.2</v>
      </c>
      <c r="E22" s="36">
        <v>42.98</v>
      </c>
      <c r="F22" s="36">
        <v>33.5</v>
      </c>
      <c r="G22" s="6">
        <v>129.5</v>
      </c>
      <c r="H22" s="22">
        <v>29.5</v>
      </c>
      <c r="I22" s="30">
        <v>204.7</v>
      </c>
      <c r="J22" s="22">
        <v>104.7</v>
      </c>
      <c r="K22" s="6">
        <f t="shared" si="8"/>
        <v>123.16176470588236</v>
      </c>
      <c r="L22" s="22">
        <f t="shared" si="1"/>
        <v>23.161764705882362</v>
      </c>
      <c r="M22" s="37">
        <v>77.94</v>
      </c>
      <c r="N22" s="38">
        <v>-22.06</v>
      </c>
      <c r="O22" s="21">
        <v>36.799999999999997</v>
      </c>
      <c r="P22" s="21">
        <v>37.4</v>
      </c>
      <c r="Q22" s="6">
        <f t="shared" si="2"/>
        <v>101.63043478260869</v>
      </c>
      <c r="R22" s="22">
        <f t="shared" si="7"/>
        <v>1.6304347826086882</v>
      </c>
      <c r="S22" s="6">
        <f t="shared" si="4"/>
        <v>111.64179104477611</v>
      </c>
      <c r="T22" s="22">
        <f t="shared" si="5"/>
        <v>11.641791044776113</v>
      </c>
      <c r="U22" s="7">
        <v>45.09</v>
      </c>
      <c r="V22" s="10">
        <f t="shared" si="6"/>
        <v>-7.6900000000000048</v>
      </c>
    </row>
    <row r="23" spans="1:22" ht="30" customHeight="1" x14ac:dyDescent="0.25">
      <c r="A23" s="3">
        <v>20</v>
      </c>
      <c r="B23" s="5" t="s">
        <v>22</v>
      </c>
      <c r="C23" s="31">
        <v>23.66</v>
      </c>
      <c r="D23" s="21">
        <v>32.200000000000003</v>
      </c>
      <c r="E23" s="36">
        <v>50.97</v>
      </c>
      <c r="F23" s="36">
        <v>40</v>
      </c>
      <c r="G23" s="6">
        <v>136.1</v>
      </c>
      <c r="H23" s="22">
        <v>36.1</v>
      </c>
      <c r="I23" s="30">
        <v>215.4</v>
      </c>
      <c r="J23" s="22">
        <v>115.4</v>
      </c>
      <c r="K23" s="6">
        <f t="shared" si="8"/>
        <v>124.22360248447204</v>
      </c>
      <c r="L23" s="22">
        <f t="shared" si="1"/>
        <v>24.223602484472039</v>
      </c>
      <c r="M23" s="37">
        <v>78.48</v>
      </c>
      <c r="N23" s="38">
        <v>-21.52</v>
      </c>
      <c r="O23" s="21">
        <v>45.25</v>
      </c>
      <c r="P23" s="21">
        <v>44.5</v>
      </c>
      <c r="Q23" s="6">
        <f t="shared" si="2"/>
        <v>98.342541436464089</v>
      </c>
      <c r="R23" s="22">
        <f t="shared" si="7"/>
        <v>-1.6574585635359114</v>
      </c>
      <c r="S23" s="6">
        <f t="shared" si="4"/>
        <v>111.25</v>
      </c>
      <c r="T23" s="22">
        <f t="shared" si="5"/>
        <v>11.25</v>
      </c>
      <c r="U23" s="7">
        <v>49.44</v>
      </c>
      <c r="V23" s="9">
        <f t="shared" si="6"/>
        <v>-4.9399999999999977</v>
      </c>
    </row>
    <row r="24" spans="1:22" ht="30" customHeight="1" x14ac:dyDescent="0.25">
      <c r="A24" s="4">
        <v>21</v>
      </c>
      <c r="B24" s="12" t="s">
        <v>23</v>
      </c>
      <c r="C24" s="32">
        <v>36.29</v>
      </c>
      <c r="D24" s="21">
        <v>34</v>
      </c>
      <c r="E24" s="36">
        <v>47</v>
      </c>
      <c r="F24" s="36">
        <v>32.99</v>
      </c>
      <c r="G24" s="6">
        <v>93.7</v>
      </c>
      <c r="H24" s="22">
        <v>-6.3</v>
      </c>
      <c r="I24" s="30">
        <v>129.5</v>
      </c>
      <c r="J24" s="22">
        <v>29.5</v>
      </c>
      <c r="K24" s="6">
        <f t="shared" si="8"/>
        <v>97.029411764705884</v>
      </c>
      <c r="L24" s="22">
        <f t="shared" si="1"/>
        <v>-2.970588235294116</v>
      </c>
      <c r="M24" s="37">
        <v>70.19</v>
      </c>
      <c r="N24" s="38">
        <v>-29.81</v>
      </c>
      <c r="O24" s="21">
        <v>43.33</v>
      </c>
      <c r="P24" s="21">
        <v>43.33</v>
      </c>
      <c r="Q24" s="6">
        <f t="shared" si="2"/>
        <v>100</v>
      </c>
      <c r="R24" s="22">
        <f t="shared" si="7"/>
        <v>0</v>
      </c>
      <c r="S24" s="6">
        <f t="shared" si="4"/>
        <v>131.34283116095787</v>
      </c>
      <c r="T24" s="22">
        <f t="shared" si="5"/>
        <v>31.342831160957871</v>
      </c>
      <c r="U24" s="7">
        <v>46</v>
      </c>
      <c r="V24" s="18">
        <f t="shared" si="6"/>
        <v>-2.6700000000000017</v>
      </c>
    </row>
    <row r="25" spans="1:22" ht="30" customHeight="1" x14ac:dyDescent="0.25">
      <c r="A25" s="3">
        <v>22</v>
      </c>
      <c r="B25" s="5" t="s">
        <v>14</v>
      </c>
      <c r="C25" s="33">
        <v>99.7</v>
      </c>
      <c r="D25" s="21">
        <v>108.43</v>
      </c>
      <c r="E25" s="36">
        <v>113.64</v>
      </c>
      <c r="F25" s="36">
        <v>114.49</v>
      </c>
      <c r="G25" s="6">
        <v>108.8</v>
      </c>
      <c r="H25" s="22">
        <v>8.8000000000000007</v>
      </c>
      <c r="I25" s="30">
        <v>114</v>
      </c>
      <c r="J25" s="22">
        <v>14</v>
      </c>
      <c r="K25" s="16">
        <f t="shared" si="8"/>
        <v>105.58885917181591</v>
      </c>
      <c r="L25" s="22">
        <f t="shared" si="1"/>
        <v>5.588859171815912</v>
      </c>
      <c r="M25" s="37">
        <v>100.75</v>
      </c>
      <c r="N25" s="38">
        <v>0.75</v>
      </c>
      <c r="O25" s="21">
        <v>119.99</v>
      </c>
      <c r="P25" s="21">
        <v>126.99</v>
      </c>
      <c r="Q25" s="16">
        <f t="shared" si="2"/>
        <v>105.83381948495708</v>
      </c>
      <c r="R25" s="22">
        <f t="shared" si="7"/>
        <v>5.8338194849570755</v>
      </c>
      <c r="S25" s="6">
        <f t="shared" si="4"/>
        <v>110.91798410341515</v>
      </c>
      <c r="T25" s="22">
        <f t="shared" si="5"/>
        <v>10.917984103415151</v>
      </c>
      <c r="U25" s="17">
        <v>137.81</v>
      </c>
      <c r="V25" s="18">
        <f t="shared" si="6"/>
        <v>-10.820000000000007</v>
      </c>
    </row>
    <row r="26" spans="1:22" ht="30" customHeight="1" x14ac:dyDescent="0.25">
      <c r="A26" s="3">
        <v>23</v>
      </c>
      <c r="B26" s="20" t="s">
        <v>26</v>
      </c>
      <c r="C26" s="34">
        <v>46.86</v>
      </c>
      <c r="D26" s="21">
        <v>49.85</v>
      </c>
      <c r="E26" s="36">
        <v>54.1</v>
      </c>
      <c r="F26" s="36">
        <v>60.35</v>
      </c>
      <c r="G26" s="6">
        <v>106.4</v>
      </c>
      <c r="H26" s="22">
        <v>6.4</v>
      </c>
      <c r="I26" s="30">
        <v>115.5</v>
      </c>
      <c r="J26" s="22">
        <v>15.5</v>
      </c>
      <c r="K26" s="16">
        <f t="shared" si="8"/>
        <v>121.06318956870612</v>
      </c>
      <c r="L26" s="22">
        <f t="shared" si="1"/>
        <v>21.063189568706122</v>
      </c>
      <c r="M26" s="37">
        <v>111.55</v>
      </c>
      <c r="N26" s="38">
        <v>11.55</v>
      </c>
      <c r="O26" s="21">
        <v>61.88</v>
      </c>
      <c r="P26" s="21">
        <v>61.82</v>
      </c>
      <c r="Q26" s="16">
        <f t="shared" si="2"/>
        <v>99.903038138332249</v>
      </c>
      <c r="R26" s="22">
        <f t="shared" si="7"/>
        <v>-9.6961861667750782E-2</v>
      </c>
      <c r="S26" s="6">
        <f t="shared" si="4"/>
        <v>102.43579121789561</v>
      </c>
      <c r="T26" s="22">
        <f t="shared" si="5"/>
        <v>2.4357912178956127</v>
      </c>
      <c r="U26" s="17">
        <v>63.2</v>
      </c>
      <c r="V26" s="18">
        <f t="shared" si="6"/>
        <v>-1.3800000000000026</v>
      </c>
    </row>
    <row r="27" spans="1:22" ht="30" customHeight="1" x14ac:dyDescent="0.25">
      <c r="A27" s="3">
        <v>24</v>
      </c>
      <c r="B27" s="26" t="s">
        <v>27</v>
      </c>
      <c r="C27" s="35">
        <v>50.88</v>
      </c>
      <c r="D27" s="25">
        <v>50.88</v>
      </c>
      <c r="E27" s="36">
        <v>60.08</v>
      </c>
      <c r="F27" s="36">
        <v>67.95</v>
      </c>
      <c r="G27" s="28">
        <v>100</v>
      </c>
      <c r="H27" s="29">
        <v>0</v>
      </c>
      <c r="I27" s="30">
        <v>118.1</v>
      </c>
      <c r="J27" s="22">
        <v>18.100000000000001</v>
      </c>
      <c r="K27" s="16">
        <f t="shared" si="8"/>
        <v>133.5495283018868</v>
      </c>
      <c r="L27" s="22">
        <f t="shared" si="1"/>
        <v>33.549528301886795</v>
      </c>
      <c r="M27" s="37">
        <v>113.1</v>
      </c>
      <c r="N27" s="38">
        <v>13.1</v>
      </c>
      <c r="O27" s="21">
        <v>69.95</v>
      </c>
      <c r="P27" s="21">
        <v>70.55</v>
      </c>
      <c r="Q27" s="16">
        <f t="shared" si="2"/>
        <v>100.85775553967117</v>
      </c>
      <c r="R27" s="22">
        <f t="shared" si="7"/>
        <v>0.85775553967117446</v>
      </c>
      <c r="S27" s="6">
        <f t="shared" si="4"/>
        <v>103.82634289919056</v>
      </c>
      <c r="T27" s="22">
        <f t="shared" si="5"/>
        <v>3.8263428991905641</v>
      </c>
      <c r="U27" s="17">
        <v>70.180000000000007</v>
      </c>
      <c r="V27" s="8">
        <f t="shared" si="6"/>
        <v>0.36999999999999034</v>
      </c>
    </row>
    <row r="28" spans="1:22" ht="30" customHeight="1" x14ac:dyDescent="0.25">
      <c r="A28" s="19">
        <v>25</v>
      </c>
      <c r="B28" s="27" t="s">
        <v>28</v>
      </c>
      <c r="C28" s="35">
        <v>54.93</v>
      </c>
      <c r="D28" s="25">
        <v>61.05</v>
      </c>
      <c r="E28" s="36">
        <v>64.86</v>
      </c>
      <c r="F28" s="36">
        <v>70.25</v>
      </c>
      <c r="G28" s="28">
        <v>111.1</v>
      </c>
      <c r="H28" s="29">
        <v>11.1</v>
      </c>
      <c r="I28" s="30">
        <v>118.1</v>
      </c>
      <c r="J28" s="22">
        <v>18.100000000000001</v>
      </c>
      <c r="K28" s="13">
        <f t="shared" si="8"/>
        <v>115.06961506961508</v>
      </c>
      <c r="L28" s="22">
        <f t="shared" si="1"/>
        <v>15.069615069615082</v>
      </c>
      <c r="M28" s="37">
        <v>108.31</v>
      </c>
      <c r="N28" s="38">
        <v>8.31</v>
      </c>
      <c r="O28" s="21">
        <v>71.48</v>
      </c>
      <c r="P28" s="21">
        <v>71.48</v>
      </c>
      <c r="Q28" s="13">
        <f t="shared" si="2"/>
        <v>100</v>
      </c>
      <c r="R28" s="22">
        <f t="shared" si="7"/>
        <v>0</v>
      </c>
      <c r="S28" s="6">
        <f t="shared" si="4"/>
        <v>101.7508896797153</v>
      </c>
      <c r="T28" s="22">
        <f t="shared" si="5"/>
        <v>1.7508896797153</v>
      </c>
      <c r="U28" s="14">
        <v>73.02</v>
      </c>
      <c r="V28" s="10">
        <f t="shared" si="6"/>
        <v>-1.539999999999992</v>
      </c>
    </row>
    <row r="29" spans="1:22" ht="41.25" hidden="1" customHeight="1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</row>
    <row r="30" spans="1:22" ht="10.5" hidden="1" customHeight="1" x14ac:dyDescent="0.2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</row>
    <row r="31" spans="1:22" ht="36.75" hidden="1" customHeight="1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</row>
    <row r="32" spans="1:22" ht="21" customHeight="1" x14ac:dyDescent="0.25">
      <c r="A32" s="59" t="s">
        <v>31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60"/>
      <c r="T32" s="60"/>
      <c r="U32" s="60"/>
      <c r="V32" s="60"/>
    </row>
    <row r="33" spans="1:23" ht="15" customHeight="1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60"/>
      <c r="T33" s="60"/>
      <c r="U33" s="60"/>
      <c r="V33" s="60"/>
    </row>
    <row r="34" spans="1:23" s="1" customFormat="1" ht="26.25" customHeight="1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60"/>
      <c r="T34" s="60"/>
      <c r="U34" s="60"/>
      <c r="V34" s="60"/>
      <c r="W34" s="41"/>
    </row>
    <row r="35" spans="1:23" ht="18" hidden="1" customHeight="1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60"/>
      <c r="T35" s="60"/>
      <c r="U35" s="60"/>
      <c r="V35" s="60"/>
      <c r="W35" s="42"/>
    </row>
    <row r="36" spans="1:23" s="1" customFormat="1" ht="39.75" customHeight="1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60"/>
      <c r="T36" s="60"/>
      <c r="U36" s="60"/>
      <c r="V36" s="60"/>
      <c r="W36" s="43"/>
    </row>
    <row r="37" spans="1:23" ht="15.75" customHeight="1" x14ac:dyDescent="0.25">
      <c r="A37" s="2"/>
    </row>
    <row r="38" spans="1:23" ht="15.75" customHeight="1" x14ac:dyDescent="0.25">
      <c r="A38" s="2"/>
    </row>
    <row r="39" spans="1:23" ht="15.75" customHeight="1" x14ac:dyDescent="0.25">
      <c r="A39" s="2"/>
    </row>
    <row r="40" spans="1:23" ht="15.75" customHeight="1" x14ac:dyDescent="0.25">
      <c r="A40" s="39"/>
      <c r="B40" s="39"/>
      <c r="C40" s="2"/>
    </row>
    <row r="41" spans="1:23" ht="15.75" customHeight="1" x14ac:dyDescent="0.25">
      <c r="A41" s="2"/>
    </row>
    <row r="42" spans="1:23" ht="15.75" customHeight="1" x14ac:dyDescent="0.25">
      <c r="A42" s="2"/>
    </row>
    <row r="43" spans="1:23" ht="15.75" customHeight="1" x14ac:dyDescent="0.25">
      <c r="A43" s="2"/>
    </row>
    <row r="44" spans="1:23" ht="15.75" customHeight="1" x14ac:dyDescent="0.25">
      <c r="A44" s="40"/>
      <c r="B44" s="40"/>
      <c r="C44" s="24"/>
    </row>
    <row r="45" spans="1:23" ht="26.25" customHeight="1" x14ac:dyDescent="0.25">
      <c r="A45" s="40"/>
      <c r="B45" s="40"/>
      <c r="C45" s="24"/>
    </row>
    <row r="46" spans="1:23" ht="15.75" customHeight="1" x14ac:dyDescent="0.25">
      <c r="A46" s="2"/>
    </row>
    <row r="47" spans="1:23" ht="15.75" customHeight="1" x14ac:dyDescent="0.25">
      <c r="A47" s="2"/>
    </row>
    <row r="48" spans="1:23" ht="15.75" customHeight="1" x14ac:dyDescent="0.25">
      <c r="A48" s="2"/>
    </row>
    <row r="49" spans="1:1" ht="15.75" customHeight="1" x14ac:dyDescent="0.25">
      <c r="A49" s="2"/>
    </row>
    <row r="50" spans="1:1" ht="15.75" customHeight="1" x14ac:dyDescent="0.25">
      <c r="A50" s="2"/>
    </row>
    <row r="51" spans="1:1" ht="15.75" customHeight="1" x14ac:dyDescent="0.25">
      <c r="A51" s="2"/>
    </row>
    <row r="52" spans="1:1" ht="15.75" customHeight="1" x14ac:dyDescent="0.25">
      <c r="A52" s="2"/>
    </row>
    <row r="53" spans="1:1" ht="15.75" customHeight="1" x14ac:dyDescent="0.25">
      <c r="A53" s="2"/>
    </row>
    <row r="54" spans="1:1" ht="15.75" customHeight="1" x14ac:dyDescent="0.25">
      <c r="A54" s="2"/>
    </row>
    <row r="55" spans="1:1" ht="15.75" customHeight="1" x14ac:dyDescent="0.25">
      <c r="A55" s="2"/>
    </row>
    <row r="56" spans="1:1" ht="15.75" customHeight="1" x14ac:dyDescent="0.25">
      <c r="A56" s="2"/>
    </row>
    <row r="57" spans="1:1" ht="15.75" customHeight="1" x14ac:dyDescent="0.25">
      <c r="A57" s="2"/>
    </row>
    <row r="58" spans="1:1" ht="15.75" customHeight="1" x14ac:dyDescent="0.25">
      <c r="A58" s="2"/>
    </row>
    <row r="59" spans="1:1" ht="15.75" customHeight="1" x14ac:dyDescent="0.25">
      <c r="A59" s="2"/>
    </row>
    <row r="60" spans="1:1" ht="15.75" customHeight="1" x14ac:dyDescent="0.25">
      <c r="A60" s="2"/>
    </row>
    <row r="61" spans="1:1" ht="15.75" customHeight="1" x14ac:dyDescent="0.25">
      <c r="A61" s="2"/>
    </row>
    <row r="62" spans="1:1" ht="15.75" customHeight="1" x14ac:dyDescent="0.25">
      <c r="A62" s="2"/>
    </row>
    <row r="63" spans="1:1" ht="15.75" customHeight="1" x14ac:dyDescent="0.25">
      <c r="A63" s="2"/>
    </row>
    <row r="64" spans="1:1" ht="15.75" customHeight="1" x14ac:dyDescent="0.25">
      <c r="A64" s="2"/>
    </row>
    <row r="65" spans="1:1" ht="15.75" customHeight="1" x14ac:dyDescent="0.25">
      <c r="A65" s="2"/>
    </row>
    <row r="66" spans="1:1" ht="15.75" customHeight="1" x14ac:dyDescent="0.25">
      <c r="A66" s="2"/>
    </row>
    <row r="67" spans="1:1" ht="15.75" customHeight="1" x14ac:dyDescent="0.25">
      <c r="A67" s="2"/>
    </row>
    <row r="68" spans="1:1" ht="15.75" customHeight="1" x14ac:dyDescent="0.25">
      <c r="A68" s="2"/>
    </row>
    <row r="69" spans="1:1" ht="15.75" customHeight="1" x14ac:dyDescent="0.25">
      <c r="A69" s="2"/>
    </row>
    <row r="70" spans="1:1" ht="15.75" customHeight="1" x14ac:dyDescent="0.25">
      <c r="A70" s="2"/>
    </row>
    <row r="71" spans="1:1" ht="15.75" customHeight="1" x14ac:dyDescent="0.25">
      <c r="A71" s="2"/>
    </row>
    <row r="72" spans="1:1" ht="15.75" customHeight="1" x14ac:dyDescent="0.25">
      <c r="A72" s="2"/>
    </row>
    <row r="73" spans="1:1" ht="15.75" customHeight="1" x14ac:dyDescent="0.25">
      <c r="A73" s="2"/>
    </row>
    <row r="74" spans="1:1" ht="15.75" customHeight="1" x14ac:dyDescent="0.25">
      <c r="A74" s="2"/>
    </row>
    <row r="75" spans="1:1" ht="15.75" customHeight="1" x14ac:dyDescent="0.25">
      <c r="A75" s="2"/>
    </row>
    <row r="76" spans="1:1" ht="15.75" customHeight="1" x14ac:dyDescent="0.25">
      <c r="A76" s="2"/>
    </row>
    <row r="77" spans="1:1" ht="15.75" customHeight="1" x14ac:dyDescent="0.25">
      <c r="A77" s="2"/>
    </row>
    <row r="78" spans="1:1" ht="15.75" customHeight="1" x14ac:dyDescent="0.25">
      <c r="A78" s="2"/>
    </row>
    <row r="79" spans="1:1" ht="15.75" customHeight="1" x14ac:dyDescent="0.25">
      <c r="A79" s="2"/>
    </row>
    <row r="80" spans="1:1" ht="15.75" customHeight="1" x14ac:dyDescent="0.25">
      <c r="A80" s="2"/>
    </row>
    <row r="81" spans="1:1" ht="15.75" customHeight="1" x14ac:dyDescent="0.25">
      <c r="A81" s="2"/>
    </row>
    <row r="82" spans="1:1" ht="15.75" customHeight="1" x14ac:dyDescent="0.25">
      <c r="A82" s="2"/>
    </row>
  </sheetData>
  <mergeCells count="28">
    <mergeCell ref="O2:O3"/>
    <mergeCell ref="S2:S3"/>
    <mergeCell ref="T2:T3"/>
    <mergeCell ref="R2:R3"/>
    <mergeCell ref="A32:V36"/>
    <mergeCell ref="G2:G3"/>
    <mergeCell ref="H2:H3"/>
    <mergeCell ref="I2:I3"/>
    <mergeCell ref="J2:J3"/>
    <mergeCell ref="M2:M3"/>
    <mergeCell ref="N2:N3"/>
    <mergeCell ref="E2:E3"/>
    <mergeCell ref="A40:B40"/>
    <mergeCell ref="A44:B45"/>
    <mergeCell ref="W34:W36"/>
    <mergeCell ref="A1:V1"/>
    <mergeCell ref="V2:V3"/>
    <mergeCell ref="A29:V31"/>
    <mergeCell ref="Q2:Q3"/>
    <mergeCell ref="P2:P3"/>
    <mergeCell ref="F2:F3"/>
    <mergeCell ref="A2:A3"/>
    <mergeCell ref="B2:B3"/>
    <mergeCell ref="U2:U3"/>
    <mergeCell ref="D2:D3"/>
    <mergeCell ref="K2:K3"/>
    <mergeCell ref="L2:L3"/>
    <mergeCell ref="C2:C3"/>
  </mergeCells>
  <pageMargins left="0.19685039370078741" right="0.19685039370078741" top="0.78740157480314965" bottom="7.874015748031496E-2" header="0" footer="0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Раздорская Анна Николаевна</dc:creator>
  <cp:lastModifiedBy>Krasochenko_NA</cp:lastModifiedBy>
  <cp:lastPrinted>2025-11-28T12:01:13Z</cp:lastPrinted>
  <dcterms:created xsi:type="dcterms:W3CDTF">2020-02-26T18:00:37Z</dcterms:created>
  <dcterms:modified xsi:type="dcterms:W3CDTF">2026-04-10T11:18:37Z</dcterms:modified>
</cp:coreProperties>
</file>