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rasochenko_NA\Desktop\МОНИТОРИНГ\Мониторинг Главе 2025\"/>
    </mc:Choice>
  </mc:AlternateContent>
  <xr:revisionPtr revIDLastSave="0" documentId="13_ncr:1_{BF185878-4245-4050-B4B8-E4ACEE910C3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definedNames>
    <definedName name="_xlnm.Print_Area" localSheetId="0">Лист1!$A$1:$N$36</definedName>
  </definedNames>
  <calcPr calcId="181029"/>
</workbook>
</file>

<file path=xl/calcChain.xml><?xml version="1.0" encoding="utf-8"?>
<calcChain xmlns="http://schemas.openxmlformats.org/spreadsheetml/2006/main">
  <c r="I1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4" i="1"/>
  <c r="E4" i="1"/>
  <c r="F4" i="1"/>
  <c r="I4" i="1"/>
  <c r="J4" i="1"/>
  <c r="N4" i="1"/>
  <c r="E5" i="1"/>
  <c r="F5" i="1"/>
  <c r="I5" i="1"/>
  <c r="J5" i="1"/>
  <c r="N5" i="1"/>
  <c r="E6" i="1"/>
  <c r="F6" i="1"/>
  <c r="I6" i="1"/>
  <c r="J6" i="1"/>
  <c r="N6" i="1"/>
  <c r="E7" i="1"/>
  <c r="F7" i="1"/>
  <c r="I7" i="1"/>
  <c r="J7" i="1"/>
  <c r="N7" i="1"/>
  <c r="E8" i="1"/>
  <c r="F8" i="1"/>
  <c r="I8" i="1"/>
  <c r="J8" i="1"/>
  <c r="N8" i="1"/>
  <c r="E9" i="1"/>
  <c r="F9" i="1"/>
  <c r="I9" i="1"/>
  <c r="J9" i="1"/>
  <c r="N9" i="1"/>
  <c r="E10" i="1"/>
  <c r="F10" i="1"/>
  <c r="I10" i="1"/>
  <c r="J10" i="1"/>
  <c r="N10" i="1"/>
  <c r="E11" i="1"/>
  <c r="F11" i="1"/>
  <c r="I11" i="1"/>
  <c r="N11" i="1"/>
  <c r="E12" i="1"/>
  <c r="F12" i="1"/>
  <c r="I12" i="1"/>
  <c r="J12" i="1"/>
  <c r="N12" i="1"/>
  <c r="E13" i="1"/>
  <c r="F13" i="1"/>
  <c r="I13" i="1"/>
  <c r="J13" i="1"/>
  <c r="N13" i="1"/>
  <c r="F14" i="1"/>
  <c r="J14" i="1"/>
  <c r="N14" i="1"/>
  <c r="E15" i="1"/>
  <c r="F15" i="1"/>
  <c r="I15" i="1"/>
  <c r="J15" i="1"/>
  <c r="N15" i="1"/>
  <c r="E16" i="1"/>
  <c r="F16" i="1"/>
  <c r="I16" i="1"/>
  <c r="J16" i="1"/>
  <c r="N16" i="1"/>
  <c r="E17" i="1"/>
  <c r="F17" i="1"/>
  <c r="I17" i="1"/>
  <c r="J17" i="1"/>
  <c r="N17" i="1"/>
  <c r="E18" i="1"/>
  <c r="F18" i="1"/>
  <c r="I18" i="1"/>
  <c r="J18" i="1"/>
  <c r="N18" i="1"/>
  <c r="E19" i="1"/>
  <c r="F19" i="1"/>
  <c r="I19" i="1"/>
  <c r="J19" i="1"/>
  <c r="N19" i="1"/>
  <c r="E20" i="1"/>
  <c r="F20" i="1"/>
  <c r="I20" i="1"/>
  <c r="J20" i="1"/>
  <c r="N20" i="1"/>
  <c r="E21" i="1"/>
  <c r="F21" i="1"/>
  <c r="I21" i="1"/>
  <c r="J21" i="1"/>
  <c r="N21" i="1"/>
  <c r="E22" i="1"/>
  <c r="F22" i="1"/>
  <c r="I22" i="1"/>
  <c r="J22" i="1"/>
  <c r="N22" i="1"/>
  <c r="E23" i="1"/>
  <c r="F23" i="1"/>
  <c r="I23" i="1"/>
  <c r="J23" i="1"/>
  <c r="N23" i="1"/>
  <c r="E24" i="1"/>
  <c r="F24" i="1"/>
  <c r="I24" i="1"/>
  <c r="J24" i="1"/>
  <c r="N24" i="1"/>
  <c r="E25" i="1"/>
  <c r="F25" i="1"/>
  <c r="I25" i="1"/>
  <c r="J25" i="1"/>
  <c r="N25" i="1"/>
  <c r="E26" i="1"/>
  <c r="F26" i="1"/>
  <c r="I26" i="1"/>
  <c r="J26" i="1"/>
  <c r="N26" i="1"/>
  <c r="E27" i="1"/>
  <c r="F27" i="1"/>
  <c r="I27" i="1"/>
  <c r="J27" i="1"/>
  <c r="N27" i="1"/>
  <c r="J28" i="1" l="1"/>
  <c r="I28" i="1" l="1"/>
  <c r="E28" i="1" l="1"/>
  <c r="F28" i="1"/>
  <c r="N28" i="1"/>
</calcChain>
</file>

<file path=xl/sharedStrings.xml><?xml version="1.0" encoding="utf-8"?>
<sst xmlns="http://schemas.openxmlformats.org/spreadsheetml/2006/main" count="41" uniqueCount="39">
  <si>
    <t>№ п/п</t>
  </si>
  <si>
    <t>Наименование товара</t>
  </si>
  <si>
    <t>Свинина (кроме бескостного мяса), кг</t>
  </si>
  <si>
    <t>Куры (кроме окорочков) кг</t>
  </si>
  <si>
    <t>Рыба мороженая неразделанная, кг</t>
  </si>
  <si>
    <t>Масло подсолнечное рафинированное, кг</t>
  </si>
  <si>
    <t>Сахар-песок, кг</t>
  </si>
  <si>
    <t>Чай черный байховый, кг</t>
  </si>
  <si>
    <t>Мука пшеничная, кг</t>
  </si>
  <si>
    <t>Хлеб ржаной, ржано-пшеничный, кг</t>
  </si>
  <si>
    <t>Хлеб и булочные изделия из пшеничной муки, кг</t>
  </si>
  <si>
    <t>Рис шлифованный, кг</t>
  </si>
  <si>
    <t>Пшено, кг</t>
  </si>
  <si>
    <t>Крупа гречневая – ядрица, кг</t>
  </si>
  <si>
    <t>Яблоки, кг</t>
  </si>
  <si>
    <t>Масло сливочное, м.д.ж. 72,5%, кг</t>
  </si>
  <si>
    <t>Яйцо куриное, 10 шт.</t>
  </si>
  <si>
    <t>Молоко питьевое, м.д.ж. 3,2%, л</t>
  </si>
  <si>
    <t>Соль поваренная пищевая, кг</t>
  </si>
  <si>
    <t>Вермишель, кг</t>
  </si>
  <si>
    <t>Картофель, кг</t>
  </si>
  <si>
    <t>Капуста, кг</t>
  </si>
  <si>
    <t>Лук репчатый, кг</t>
  </si>
  <si>
    <t>Морковь, кг</t>
  </si>
  <si>
    <t>Отклонение %</t>
  </si>
  <si>
    <t>Средние розничные цены по состоянию на 01.01.2024, руб.</t>
  </si>
  <si>
    <t>Бензин АИ-92</t>
  </si>
  <si>
    <t>Бензин АИ-95</t>
  </si>
  <si>
    <t>Дизельное топливо</t>
  </si>
  <si>
    <t>Средние розничные цены по состоянию на 01.01.2025, руб.</t>
  </si>
  <si>
    <t>Динамика розничных цен  01.01.2025 к 01.01.2024, %</t>
  </si>
  <si>
    <t xml:space="preserve">Н.А. Красоченко
(48141) 4-19-40
</t>
  </si>
  <si>
    <t>Средние розничные цены по состоянию на 08.10.2025, руб.</t>
  </si>
  <si>
    <t>Средние розничные цены по состоянию на 15.10.2025, руб.</t>
  </si>
  <si>
    <t>Динамика розничных цен  15.10.2025 к 08.10.2025, %</t>
  </si>
  <si>
    <t>Динамика розничных цен  15.10.2025 к 08.01.2025, %</t>
  </si>
  <si>
    <t>Среднеобластной показатель по состоянию на 15.10.2025, руб.</t>
  </si>
  <si>
    <t>Отклонение от среднеобластного показателя на 15.10.2025, руб.</t>
  </si>
  <si>
    <t>Мониторинг розничных цен на социально-значимые продовольственные товары первой необходимости и ГСМ по состоянию на 15.10.2025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</si>
</sst>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rgb="FF000000"/>
      <name val="Calibri"/>
    </font>
    <font>
      <b/>
      <sz val="14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rgb="FF000000"/>
      <name val="Times New Roman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b/>
      <i/>
      <sz val="28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0" fillId="0" borderId="15" xfId="0" applyBorder="1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shrinkToFit="1"/>
    </xf>
    <xf numFmtId="164" fontId="6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vertical="center"/>
    </xf>
    <xf numFmtId="2" fontId="8" fillId="0" borderId="12" xfId="0" applyNumberFormat="1" applyFont="1" applyBorder="1" applyAlignment="1">
      <alignment vertical="center"/>
    </xf>
    <xf numFmtId="2" fontId="8" fillId="0" borderId="7" xfId="0" applyNumberFormat="1" applyFont="1" applyBorder="1" applyAlignment="1">
      <alignment vertical="center"/>
    </xf>
    <xf numFmtId="0" fontId="2" fillId="0" borderId="4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164" fontId="6" fillId="0" borderId="8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0" fillId="3" borderId="0" xfId="0" applyFill="1"/>
    <xf numFmtId="164" fontId="6" fillId="0" borderId="16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shrinkToFit="1"/>
    </xf>
    <xf numFmtId="0" fontId="1" fillId="0" borderId="13" xfId="0" applyFont="1" applyBorder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2" fontId="2" fillId="0" borderId="4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12" fillId="0" borderId="0" xfId="0" applyFont="1"/>
    <xf numFmtId="0" fontId="0" fillId="0" borderId="19" xfId="0" applyBorder="1"/>
    <xf numFmtId="0" fontId="0" fillId="0" borderId="0" xfId="0"/>
    <xf numFmtId="0" fontId="0" fillId="0" borderId="20" xfId="0" applyBorder="1"/>
    <xf numFmtId="0" fontId="9" fillId="0" borderId="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2"/>
  <sheetViews>
    <sheetView tabSelected="1" view="pageBreakPreview" topLeftCell="F1" zoomScaleNormal="100" zoomScaleSheetLayoutView="100" workbookViewId="0">
      <selection activeCell="M11" sqref="M11"/>
    </sheetView>
  </sheetViews>
  <sheetFormatPr defaultRowHeight="15" customHeight="1" x14ac:dyDescent="0.25"/>
  <cols>
    <col min="1" max="1" width="5.85546875" customWidth="1"/>
    <col min="2" max="2" width="44.7109375" customWidth="1"/>
    <col min="3" max="5" width="18.7109375" customWidth="1"/>
    <col min="6" max="6" width="14.7109375" style="25" customWidth="1"/>
    <col min="7" max="7" width="18.7109375" style="25" customWidth="1"/>
    <col min="8" max="8" width="18.7109375" style="15" customWidth="1"/>
    <col min="9" max="9" width="18.7109375" customWidth="1"/>
    <col min="10" max="10" width="14.7109375" style="25" customWidth="1"/>
    <col min="11" max="11" width="18.7109375" style="25" customWidth="1"/>
    <col min="12" max="12" width="14.7109375" style="25" customWidth="1"/>
    <col min="13" max="14" width="20.7109375" customWidth="1"/>
    <col min="15" max="17" width="8.7109375" customWidth="1"/>
  </cols>
  <sheetData>
    <row r="1" spans="1:14" ht="25.5" customHeight="1" x14ac:dyDescent="0.25">
      <c r="A1" s="29" t="s">
        <v>38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14" ht="37.5" customHeight="1" x14ac:dyDescent="0.25">
      <c r="A2" s="37" t="s">
        <v>0</v>
      </c>
      <c r="B2" s="37" t="s">
        <v>1</v>
      </c>
      <c r="C2" s="37" t="s">
        <v>25</v>
      </c>
      <c r="D2" s="37" t="s">
        <v>29</v>
      </c>
      <c r="E2" s="37" t="s">
        <v>30</v>
      </c>
      <c r="F2" s="39" t="s">
        <v>24</v>
      </c>
      <c r="G2" s="37" t="s">
        <v>32</v>
      </c>
      <c r="H2" s="37" t="s">
        <v>33</v>
      </c>
      <c r="I2" s="35" t="s">
        <v>34</v>
      </c>
      <c r="J2" s="41" t="s">
        <v>24</v>
      </c>
      <c r="K2" s="37" t="s">
        <v>35</v>
      </c>
      <c r="L2" s="39" t="s">
        <v>24</v>
      </c>
      <c r="M2" s="37" t="s">
        <v>36</v>
      </c>
      <c r="N2" s="32" t="s">
        <v>37</v>
      </c>
    </row>
    <row r="3" spans="1:14" ht="63" customHeight="1" x14ac:dyDescent="0.25">
      <c r="A3" s="38"/>
      <c r="B3" s="38"/>
      <c r="C3" s="38"/>
      <c r="D3" s="38"/>
      <c r="E3" s="38"/>
      <c r="F3" s="40"/>
      <c r="G3" s="38"/>
      <c r="H3" s="38"/>
      <c r="I3" s="36"/>
      <c r="J3" s="40"/>
      <c r="K3" s="38"/>
      <c r="L3" s="40"/>
      <c r="M3" s="38"/>
      <c r="N3" s="33"/>
    </row>
    <row r="4" spans="1:14" ht="30" customHeight="1" x14ac:dyDescent="0.25">
      <c r="A4" s="3">
        <v>1</v>
      </c>
      <c r="B4" s="5" t="s">
        <v>2</v>
      </c>
      <c r="C4" s="23">
        <v>350</v>
      </c>
      <c r="D4" s="23">
        <v>370</v>
      </c>
      <c r="E4" s="6">
        <f t="shared" ref="E4:E28" si="0">D4/C4*100</f>
        <v>105.71428571428572</v>
      </c>
      <c r="F4" s="24">
        <f t="shared" ref="F4:F5" si="1">D4/C4*100-100</f>
        <v>5.7142857142857224</v>
      </c>
      <c r="G4" s="23">
        <v>370</v>
      </c>
      <c r="H4" s="23">
        <v>370</v>
      </c>
      <c r="I4" s="6">
        <f t="shared" ref="I4:I28" si="2">H4/G4*100</f>
        <v>100</v>
      </c>
      <c r="J4" s="24">
        <f t="shared" ref="J4:J5" si="3">H4/G4*100-100</f>
        <v>0</v>
      </c>
      <c r="K4" s="6">
        <f>H4/D4*100</f>
        <v>100</v>
      </c>
      <c r="L4" s="24">
        <f>H4/D4*100-100</f>
        <v>0</v>
      </c>
      <c r="M4" s="7">
        <v>387.12</v>
      </c>
      <c r="N4" s="9">
        <f t="shared" ref="N4:N28" si="4">H4-M4</f>
        <v>-17.120000000000005</v>
      </c>
    </row>
    <row r="5" spans="1:14" ht="30" customHeight="1" x14ac:dyDescent="0.25">
      <c r="A5" s="3">
        <v>2</v>
      </c>
      <c r="B5" s="5" t="s">
        <v>3</v>
      </c>
      <c r="C5" s="23">
        <v>236.6</v>
      </c>
      <c r="D5" s="23">
        <v>235</v>
      </c>
      <c r="E5" s="6">
        <f t="shared" si="0"/>
        <v>99.323753169907008</v>
      </c>
      <c r="F5" s="24">
        <f t="shared" si="1"/>
        <v>-0.67624683009299247</v>
      </c>
      <c r="G5" s="23">
        <v>240.6</v>
      </c>
      <c r="H5" s="23">
        <v>240.6</v>
      </c>
      <c r="I5" s="6">
        <f t="shared" si="2"/>
        <v>100</v>
      </c>
      <c r="J5" s="24">
        <f t="shared" si="3"/>
        <v>0</v>
      </c>
      <c r="K5" s="6">
        <f t="shared" ref="K5:K28" si="5">H5/D5*100</f>
        <v>102.38297872340425</v>
      </c>
      <c r="L5" s="24">
        <f t="shared" ref="L5:L28" si="6">H5/D5*100-100</f>
        <v>2.3829787234042499</v>
      </c>
      <c r="M5" s="7">
        <v>235.88</v>
      </c>
      <c r="N5" s="9">
        <f t="shared" si="4"/>
        <v>4.7199999999999989</v>
      </c>
    </row>
    <row r="6" spans="1:14" ht="30" customHeight="1" x14ac:dyDescent="0.25">
      <c r="A6" s="3">
        <v>3</v>
      </c>
      <c r="B6" s="5" t="s">
        <v>4</v>
      </c>
      <c r="C6" s="23">
        <v>221.06</v>
      </c>
      <c r="D6" s="23">
        <v>278.88</v>
      </c>
      <c r="E6" s="6">
        <f t="shared" si="0"/>
        <v>126.15579480683976</v>
      </c>
      <c r="F6" s="24">
        <f>D6/C6*100-100</f>
        <v>26.155794806839765</v>
      </c>
      <c r="G6" s="23">
        <v>341.4</v>
      </c>
      <c r="H6" s="23">
        <v>341.4</v>
      </c>
      <c r="I6" s="6">
        <f t="shared" si="2"/>
        <v>100</v>
      </c>
      <c r="J6" s="24">
        <f>H6/G6*100-100</f>
        <v>0</v>
      </c>
      <c r="K6" s="6">
        <f t="shared" si="5"/>
        <v>122.41824440619619</v>
      </c>
      <c r="L6" s="24">
        <f t="shared" si="6"/>
        <v>22.418244406196195</v>
      </c>
      <c r="M6" s="7">
        <v>338.39</v>
      </c>
      <c r="N6" s="9">
        <f t="shared" si="4"/>
        <v>3.0099999999999909</v>
      </c>
    </row>
    <row r="7" spans="1:14" ht="30" customHeight="1" x14ac:dyDescent="0.25">
      <c r="A7" s="3">
        <v>4</v>
      </c>
      <c r="B7" s="5" t="s">
        <v>15</v>
      </c>
      <c r="C7" s="23">
        <v>693.81</v>
      </c>
      <c r="D7" s="23">
        <v>786.29</v>
      </c>
      <c r="E7" s="6">
        <f t="shared" si="0"/>
        <v>113.32929764632968</v>
      </c>
      <c r="F7" s="24">
        <f t="shared" ref="F7:F28" si="7">D7/C7*100-100</f>
        <v>13.329297646329678</v>
      </c>
      <c r="G7" s="23">
        <v>964.38</v>
      </c>
      <c r="H7" s="23">
        <v>964.38</v>
      </c>
      <c r="I7" s="6">
        <f t="shared" si="2"/>
        <v>100</v>
      </c>
      <c r="J7" s="24">
        <f t="shared" ref="J7:J28" si="8">H7/G7*100-100</f>
        <v>0</v>
      </c>
      <c r="K7" s="6">
        <f t="shared" si="5"/>
        <v>122.64940416385812</v>
      </c>
      <c r="L7" s="24">
        <f t="shared" si="6"/>
        <v>22.649404163858122</v>
      </c>
      <c r="M7" s="7">
        <v>950.52</v>
      </c>
      <c r="N7" s="10">
        <f t="shared" si="4"/>
        <v>13.860000000000014</v>
      </c>
    </row>
    <row r="8" spans="1:14" ht="30" customHeight="1" x14ac:dyDescent="0.25">
      <c r="A8" s="3">
        <v>5</v>
      </c>
      <c r="B8" s="11" t="s">
        <v>5</v>
      </c>
      <c r="C8" s="23">
        <v>128.54</v>
      </c>
      <c r="D8" s="23">
        <v>140.18</v>
      </c>
      <c r="E8" s="6">
        <f t="shared" si="0"/>
        <v>109.05554691146726</v>
      </c>
      <c r="F8" s="24">
        <f t="shared" si="7"/>
        <v>9.0555469114672604</v>
      </c>
      <c r="G8" s="23">
        <v>153.80000000000001</v>
      </c>
      <c r="H8" s="23">
        <v>153.80000000000001</v>
      </c>
      <c r="I8" s="6">
        <f t="shared" si="2"/>
        <v>100</v>
      </c>
      <c r="J8" s="24">
        <f t="shared" si="8"/>
        <v>0</v>
      </c>
      <c r="K8" s="6">
        <f t="shared" si="5"/>
        <v>109.71607932658011</v>
      </c>
      <c r="L8" s="24">
        <f t="shared" si="6"/>
        <v>9.7160793265801146</v>
      </c>
      <c r="M8" s="7">
        <v>146.91999999999999</v>
      </c>
      <c r="N8" s="10">
        <f t="shared" si="4"/>
        <v>6.8800000000000239</v>
      </c>
    </row>
    <row r="9" spans="1:14" ht="30" customHeight="1" x14ac:dyDescent="0.25">
      <c r="A9" s="3">
        <v>6</v>
      </c>
      <c r="B9" s="5" t="s">
        <v>17</v>
      </c>
      <c r="C9" s="23">
        <v>63.74</v>
      </c>
      <c r="D9" s="23">
        <v>75.97</v>
      </c>
      <c r="E9" s="6">
        <f>D9/C9*100</f>
        <v>119.18732350172576</v>
      </c>
      <c r="F9" s="24">
        <f t="shared" si="7"/>
        <v>19.187323501725757</v>
      </c>
      <c r="G9" s="23">
        <v>87.74</v>
      </c>
      <c r="H9" s="23">
        <v>87.74</v>
      </c>
      <c r="I9" s="6">
        <f>H9/G9*100</f>
        <v>100</v>
      </c>
      <c r="J9" s="24">
        <f t="shared" si="8"/>
        <v>0</v>
      </c>
      <c r="K9" s="6">
        <f t="shared" si="5"/>
        <v>115.49295774647888</v>
      </c>
      <c r="L9" s="24">
        <f t="shared" si="6"/>
        <v>15.492957746478879</v>
      </c>
      <c r="M9" s="7">
        <v>91.61</v>
      </c>
      <c r="N9" s="8">
        <f t="shared" si="4"/>
        <v>-3.8700000000000045</v>
      </c>
    </row>
    <row r="10" spans="1:14" ht="30" customHeight="1" x14ac:dyDescent="0.25">
      <c r="A10" s="3">
        <v>7</v>
      </c>
      <c r="B10" s="5" t="s">
        <v>16</v>
      </c>
      <c r="C10" s="23">
        <v>126.75</v>
      </c>
      <c r="D10" s="23">
        <v>119.84</v>
      </c>
      <c r="E10" s="6">
        <f t="shared" si="0"/>
        <v>94.548323471400394</v>
      </c>
      <c r="F10" s="24">
        <f t="shared" si="7"/>
        <v>-5.4516765285996058</v>
      </c>
      <c r="G10" s="23">
        <v>82.8</v>
      </c>
      <c r="H10" s="23">
        <v>82.8</v>
      </c>
      <c r="I10" s="6">
        <f t="shared" si="2"/>
        <v>100</v>
      </c>
      <c r="J10" s="24">
        <f t="shared" si="8"/>
        <v>0</v>
      </c>
      <c r="K10" s="6">
        <f t="shared" si="5"/>
        <v>69.092122830440587</v>
      </c>
      <c r="L10" s="24">
        <f t="shared" si="6"/>
        <v>-30.907877169559413</v>
      </c>
      <c r="M10" s="7">
        <v>96.63</v>
      </c>
      <c r="N10" s="9">
        <f t="shared" si="4"/>
        <v>-13.829999999999998</v>
      </c>
    </row>
    <row r="11" spans="1:14" ht="30" customHeight="1" x14ac:dyDescent="0.25">
      <c r="A11" s="3">
        <v>8</v>
      </c>
      <c r="B11" s="5" t="s">
        <v>6</v>
      </c>
      <c r="C11" s="23">
        <v>69.5</v>
      </c>
      <c r="D11" s="23">
        <v>64.98</v>
      </c>
      <c r="E11" s="6">
        <f t="shared" si="0"/>
        <v>93.496402877697847</v>
      </c>
      <c r="F11" s="24">
        <f t="shared" si="7"/>
        <v>-6.5035971223021534</v>
      </c>
      <c r="G11" s="23">
        <v>66.2</v>
      </c>
      <c r="H11" s="23">
        <v>66.2</v>
      </c>
      <c r="I11" s="6">
        <f t="shared" si="2"/>
        <v>100</v>
      </c>
      <c r="J11" s="24">
        <v>0</v>
      </c>
      <c r="K11" s="6">
        <f t="shared" si="5"/>
        <v>101.87750076946753</v>
      </c>
      <c r="L11" s="24">
        <f t="shared" si="6"/>
        <v>1.877500769467531</v>
      </c>
      <c r="M11" s="7">
        <v>73.89</v>
      </c>
      <c r="N11" s="9">
        <f t="shared" si="4"/>
        <v>-7.6899999999999977</v>
      </c>
    </row>
    <row r="12" spans="1:14" ht="30" customHeight="1" x14ac:dyDescent="0.25">
      <c r="A12" s="3">
        <v>9</v>
      </c>
      <c r="B12" s="5" t="s">
        <v>18</v>
      </c>
      <c r="C12" s="23">
        <v>18.559999999999999</v>
      </c>
      <c r="D12" s="23">
        <v>19.46</v>
      </c>
      <c r="E12" s="6">
        <f t="shared" si="0"/>
        <v>104.84913793103449</v>
      </c>
      <c r="F12" s="24">
        <f t="shared" si="7"/>
        <v>4.8491379310344911</v>
      </c>
      <c r="G12" s="23">
        <v>20.8</v>
      </c>
      <c r="H12" s="23">
        <v>20.8</v>
      </c>
      <c r="I12" s="6">
        <f t="shared" si="2"/>
        <v>100</v>
      </c>
      <c r="J12" s="24">
        <f t="shared" si="8"/>
        <v>0</v>
      </c>
      <c r="K12" s="6">
        <f t="shared" si="5"/>
        <v>106.88591983556013</v>
      </c>
      <c r="L12" s="24">
        <f t="shared" si="6"/>
        <v>6.8859198355601308</v>
      </c>
      <c r="M12" s="7">
        <v>25.3</v>
      </c>
      <c r="N12" s="10">
        <f t="shared" si="4"/>
        <v>-4.5</v>
      </c>
    </row>
    <row r="13" spans="1:14" ht="30" customHeight="1" x14ac:dyDescent="0.25">
      <c r="A13" s="3">
        <v>10</v>
      </c>
      <c r="B13" s="5" t="s">
        <v>7</v>
      </c>
      <c r="C13" s="23">
        <v>684.84</v>
      </c>
      <c r="D13" s="23">
        <v>675.78</v>
      </c>
      <c r="E13" s="6">
        <f t="shared" si="0"/>
        <v>98.67706325565095</v>
      </c>
      <c r="F13" s="24">
        <f t="shared" si="7"/>
        <v>-1.3229367443490503</v>
      </c>
      <c r="G13" s="23">
        <v>729.11</v>
      </c>
      <c r="H13" s="23">
        <v>729.11</v>
      </c>
      <c r="I13" s="6">
        <f t="shared" si="2"/>
        <v>100</v>
      </c>
      <c r="J13" s="24">
        <f t="shared" si="8"/>
        <v>0</v>
      </c>
      <c r="K13" s="6">
        <f t="shared" si="5"/>
        <v>107.8916215336352</v>
      </c>
      <c r="L13" s="24">
        <f t="shared" si="6"/>
        <v>7.8916215336352025</v>
      </c>
      <c r="M13" s="7">
        <v>913.16</v>
      </c>
      <c r="N13" s="10">
        <f t="shared" si="4"/>
        <v>-184.04999999999995</v>
      </c>
    </row>
    <row r="14" spans="1:14" ht="30" customHeight="1" x14ac:dyDescent="0.25">
      <c r="A14" s="3">
        <v>11</v>
      </c>
      <c r="B14" s="5" t="s">
        <v>8</v>
      </c>
      <c r="C14" s="23">
        <v>44.9</v>
      </c>
      <c r="D14" s="23">
        <v>48</v>
      </c>
      <c r="E14" s="6">
        <v>106.9</v>
      </c>
      <c r="F14" s="24">
        <f t="shared" si="7"/>
        <v>6.9042316258351946</v>
      </c>
      <c r="G14" s="23">
        <v>50.6</v>
      </c>
      <c r="H14" s="23">
        <v>50.6</v>
      </c>
      <c r="I14" s="6">
        <f t="shared" si="2"/>
        <v>100</v>
      </c>
      <c r="J14" s="24">
        <f t="shared" si="8"/>
        <v>0</v>
      </c>
      <c r="K14" s="6">
        <f t="shared" si="5"/>
        <v>105.41666666666667</v>
      </c>
      <c r="L14" s="24">
        <f t="shared" si="6"/>
        <v>5.4166666666666714</v>
      </c>
      <c r="M14" s="7">
        <v>59.6</v>
      </c>
      <c r="N14" s="8">
        <f t="shared" si="4"/>
        <v>-9</v>
      </c>
    </row>
    <row r="15" spans="1:14" ht="30" customHeight="1" x14ac:dyDescent="0.25">
      <c r="A15" s="3">
        <v>12</v>
      </c>
      <c r="B15" s="5" t="s">
        <v>9</v>
      </c>
      <c r="C15" s="23">
        <v>63.19</v>
      </c>
      <c r="D15" s="23">
        <v>73.069999999999993</v>
      </c>
      <c r="E15" s="6">
        <f t="shared" si="0"/>
        <v>115.63538534578255</v>
      </c>
      <c r="F15" s="24">
        <f t="shared" si="7"/>
        <v>15.635385345782552</v>
      </c>
      <c r="G15" s="23">
        <v>74.72</v>
      </c>
      <c r="H15" s="23">
        <v>74.72</v>
      </c>
      <c r="I15" s="6">
        <f t="shared" si="2"/>
        <v>100</v>
      </c>
      <c r="J15" s="24">
        <f t="shared" si="8"/>
        <v>0</v>
      </c>
      <c r="K15" s="6">
        <f t="shared" si="5"/>
        <v>102.25810866292598</v>
      </c>
      <c r="L15" s="24">
        <f t="shared" si="6"/>
        <v>2.2581086629259772</v>
      </c>
      <c r="M15" s="7">
        <v>76.180000000000007</v>
      </c>
      <c r="N15" s="10">
        <f t="shared" si="4"/>
        <v>-1.460000000000008</v>
      </c>
    </row>
    <row r="16" spans="1:14" ht="30" customHeight="1" x14ac:dyDescent="0.25">
      <c r="A16" s="3">
        <v>13</v>
      </c>
      <c r="B16" s="5" t="s">
        <v>10</v>
      </c>
      <c r="C16" s="23">
        <v>88.61</v>
      </c>
      <c r="D16" s="23">
        <v>92.63</v>
      </c>
      <c r="E16" s="6">
        <f t="shared" si="0"/>
        <v>104.5367340029342</v>
      </c>
      <c r="F16" s="24">
        <f t="shared" si="7"/>
        <v>4.536734002934196</v>
      </c>
      <c r="G16" s="23">
        <v>99.84</v>
      </c>
      <c r="H16" s="23">
        <v>99.84</v>
      </c>
      <c r="I16" s="6">
        <f t="shared" si="2"/>
        <v>100</v>
      </c>
      <c r="J16" s="24">
        <f t="shared" si="8"/>
        <v>0</v>
      </c>
      <c r="K16" s="6">
        <f t="shared" si="5"/>
        <v>107.78365540321711</v>
      </c>
      <c r="L16" s="24">
        <f t="shared" si="6"/>
        <v>7.7836554032171108</v>
      </c>
      <c r="M16" s="7">
        <v>123.48</v>
      </c>
      <c r="N16" s="10">
        <f t="shared" si="4"/>
        <v>-23.64</v>
      </c>
    </row>
    <row r="17" spans="1:14" ht="30" customHeight="1" x14ac:dyDescent="0.25">
      <c r="A17" s="3">
        <v>14</v>
      </c>
      <c r="B17" s="5" t="s">
        <v>11</v>
      </c>
      <c r="C17" s="23">
        <v>100.73</v>
      </c>
      <c r="D17" s="23">
        <v>111.97</v>
      </c>
      <c r="E17" s="6">
        <f t="shared" si="0"/>
        <v>111.15854263873722</v>
      </c>
      <c r="F17" s="24">
        <f t="shared" si="7"/>
        <v>11.158542638737217</v>
      </c>
      <c r="G17" s="23">
        <v>110.5</v>
      </c>
      <c r="H17" s="23">
        <v>110.5</v>
      </c>
      <c r="I17" s="6">
        <f t="shared" si="2"/>
        <v>100</v>
      </c>
      <c r="J17" s="24">
        <f t="shared" si="8"/>
        <v>0</v>
      </c>
      <c r="K17" s="6">
        <f t="shared" si="5"/>
        <v>98.687148343306248</v>
      </c>
      <c r="L17" s="24">
        <f t="shared" si="6"/>
        <v>-1.312851656693752</v>
      </c>
      <c r="M17" s="7">
        <v>109.3</v>
      </c>
      <c r="N17" s="8">
        <f t="shared" si="4"/>
        <v>1.2000000000000028</v>
      </c>
    </row>
    <row r="18" spans="1:14" ht="30" customHeight="1" x14ac:dyDescent="0.25">
      <c r="A18" s="3">
        <v>15</v>
      </c>
      <c r="B18" s="5" t="s">
        <v>12</v>
      </c>
      <c r="C18" s="23">
        <v>46.68</v>
      </c>
      <c r="D18" s="23">
        <v>49.22</v>
      </c>
      <c r="E18" s="6">
        <f t="shared" si="0"/>
        <v>105.44130248500427</v>
      </c>
      <c r="F18" s="24">
        <f t="shared" si="7"/>
        <v>5.4413024850042717</v>
      </c>
      <c r="G18" s="23">
        <v>53.45</v>
      </c>
      <c r="H18" s="23">
        <v>53.45</v>
      </c>
      <c r="I18" s="6">
        <f t="shared" si="2"/>
        <v>100</v>
      </c>
      <c r="J18" s="24">
        <f t="shared" si="8"/>
        <v>0</v>
      </c>
      <c r="K18" s="6">
        <f t="shared" si="5"/>
        <v>108.59406745225519</v>
      </c>
      <c r="L18" s="24">
        <f t="shared" si="6"/>
        <v>8.5940674522551888</v>
      </c>
      <c r="M18" s="7">
        <v>57.07</v>
      </c>
      <c r="N18" s="9">
        <f t="shared" si="4"/>
        <v>-3.6199999999999974</v>
      </c>
    </row>
    <row r="19" spans="1:14" ht="30" customHeight="1" x14ac:dyDescent="0.25">
      <c r="A19" s="3">
        <v>16</v>
      </c>
      <c r="B19" s="5" t="s">
        <v>13</v>
      </c>
      <c r="C19" s="23">
        <v>79.5</v>
      </c>
      <c r="D19" s="23">
        <v>73.27</v>
      </c>
      <c r="E19" s="6">
        <f t="shared" si="0"/>
        <v>92.163522012578611</v>
      </c>
      <c r="F19" s="24">
        <f t="shared" si="7"/>
        <v>-7.8364779874213895</v>
      </c>
      <c r="G19" s="23">
        <v>64.900000000000006</v>
      </c>
      <c r="H19" s="23">
        <v>64.900000000000006</v>
      </c>
      <c r="I19" s="6">
        <f t="shared" si="2"/>
        <v>100</v>
      </c>
      <c r="J19" s="24">
        <f t="shared" si="8"/>
        <v>0</v>
      </c>
      <c r="K19" s="6">
        <f t="shared" si="5"/>
        <v>88.57649788453665</v>
      </c>
      <c r="L19" s="24">
        <f t="shared" si="6"/>
        <v>-11.42350211546335</v>
      </c>
      <c r="M19" s="7">
        <v>82.03</v>
      </c>
      <c r="N19" s="10">
        <f t="shared" si="4"/>
        <v>-17.129999999999995</v>
      </c>
    </row>
    <row r="20" spans="1:14" ht="30" customHeight="1" x14ac:dyDescent="0.25">
      <c r="A20" s="3">
        <v>17</v>
      </c>
      <c r="B20" s="5" t="s">
        <v>19</v>
      </c>
      <c r="C20" s="23">
        <v>54.8</v>
      </c>
      <c r="D20" s="23">
        <v>59.02</v>
      </c>
      <c r="E20" s="6">
        <f t="shared" si="0"/>
        <v>107.70072992700732</v>
      </c>
      <c r="F20" s="24">
        <f t="shared" si="7"/>
        <v>7.7007299270073162</v>
      </c>
      <c r="G20" s="23">
        <v>64.790000000000006</v>
      </c>
      <c r="H20" s="23">
        <v>64.790000000000006</v>
      </c>
      <c r="I20" s="6">
        <f t="shared" si="2"/>
        <v>100</v>
      </c>
      <c r="J20" s="24">
        <f t="shared" si="8"/>
        <v>0</v>
      </c>
      <c r="K20" s="6">
        <f t="shared" si="5"/>
        <v>109.77634700101662</v>
      </c>
      <c r="L20" s="24">
        <f t="shared" si="6"/>
        <v>9.7763470010166174</v>
      </c>
      <c r="M20" s="7">
        <v>99.67</v>
      </c>
      <c r="N20" s="8">
        <f t="shared" si="4"/>
        <v>-34.879999999999995</v>
      </c>
    </row>
    <row r="21" spans="1:14" ht="30" customHeight="1" x14ac:dyDescent="0.25">
      <c r="A21" s="3">
        <v>18</v>
      </c>
      <c r="B21" s="5" t="s">
        <v>20</v>
      </c>
      <c r="C21" s="23">
        <v>22.26</v>
      </c>
      <c r="D21" s="23">
        <v>48.95</v>
      </c>
      <c r="E21" s="6">
        <f t="shared" si="0"/>
        <v>219.90116801437557</v>
      </c>
      <c r="F21" s="24">
        <f t="shared" si="7"/>
        <v>119.90116801437557</v>
      </c>
      <c r="G21" s="23">
        <v>30.85</v>
      </c>
      <c r="H21" s="23">
        <v>30.85</v>
      </c>
      <c r="I21" s="6">
        <f t="shared" si="2"/>
        <v>100</v>
      </c>
      <c r="J21" s="24">
        <f t="shared" si="8"/>
        <v>0</v>
      </c>
      <c r="K21" s="6">
        <f t="shared" si="5"/>
        <v>63.023493360572012</v>
      </c>
      <c r="L21" s="24">
        <f t="shared" si="6"/>
        <v>-36.976506639427988</v>
      </c>
      <c r="M21" s="7">
        <v>40.08</v>
      </c>
      <c r="N21" s="9">
        <f t="shared" si="4"/>
        <v>-9.2299999999999969</v>
      </c>
    </row>
    <row r="22" spans="1:14" ht="30" customHeight="1" x14ac:dyDescent="0.25">
      <c r="A22" s="3">
        <v>19</v>
      </c>
      <c r="B22" s="5" t="s">
        <v>21</v>
      </c>
      <c r="C22" s="23">
        <v>27.2</v>
      </c>
      <c r="D22" s="23">
        <v>42.98</v>
      </c>
      <c r="E22" s="6">
        <f t="shared" si="0"/>
        <v>158.01470588235293</v>
      </c>
      <c r="F22" s="24">
        <f t="shared" si="7"/>
        <v>58.014705882352928</v>
      </c>
      <c r="G22" s="23">
        <v>31.56</v>
      </c>
      <c r="H22" s="23">
        <v>31.56</v>
      </c>
      <c r="I22" s="6">
        <f t="shared" si="2"/>
        <v>100</v>
      </c>
      <c r="J22" s="24">
        <f t="shared" si="8"/>
        <v>0</v>
      </c>
      <c r="K22" s="6">
        <f t="shared" si="5"/>
        <v>73.429502093997215</v>
      </c>
      <c r="L22" s="24">
        <f t="shared" si="6"/>
        <v>-26.570497906002785</v>
      </c>
      <c r="M22" s="7">
        <v>37.35</v>
      </c>
      <c r="N22" s="10">
        <f t="shared" si="4"/>
        <v>-5.7900000000000027</v>
      </c>
    </row>
    <row r="23" spans="1:14" ht="30" customHeight="1" x14ac:dyDescent="0.25">
      <c r="A23" s="3">
        <v>20</v>
      </c>
      <c r="B23" s="5" t="s">
        <v>22</v>
      </c>
      <c r="C23" s="23">
        <v>32.200000000000003</v>
      </c>
      <c r="D23" s="23">
        <v>50.97</v>
      </c>
      <c r="E23" s="6">
        <f t="shared" si="0"/>
        <v>158.29192546583849</v>
      </c>
      <c r="F23" s="24">
        <f t="shared" si="7"/>
        <v>58.291925465838489</v>
      </c>
      <c r="G23" s="23">
        <v>39.5</v>
      </c>
      <c r="H23" s="23">
        <v>39.5</v>
      </c>
      <c r="I23" s="6">
        <f t="shared" si="2"/>
        <v>100</v>
      </c>
      <c r="J23" s="24">
        <f t="shared" si="8"/>
        <v>0</v>
      </c>
      <c r="K23" s="6">
        <f t="shared" si="5"/>
        <v>77.496566607808518</v>
      </c>
      <c r="L23" s="24">
        <f t="shared" si="6"/>
        <v>-22.503433392191482</v>
      </c>
      <c r="M23" s="7">
        <v>47.4</v>
      </c>
      <c r="N23" s="9">
        <f t="shared" si="4"/>
        <v>-7.8999999999999986</v>
      </c>
    </row>
    <row r="24" spans="1:14" ht="30" customHeight="1" x14ac:dyDescent="0.25">
      <c r="A24" s="4">
        <v>21</v>
      </c>
      <c r="B24" s="12" t="s">
        <v>23</v>
      </c>
      <c r="C24" s="23">
        <v>34</v>
      </c>
      <c r="D24" s="23">
        <v>47</v>
      </c>
      <c r="E24" s="6">
        <f t="shared" si="0"/>
        <v>138.23529411764704</v>
      </c>
      <c r="F24" s="24">
        <f t="shared" si="7"/>
        <v>38.235294117647044</v>
      </c>
      <c r="G24" s="23">
        <v>34.659999999999997</v>
      </c>
      <c r="H24" s="23">
        <v>34.659999999999997</v>
      </c>
      <c r="I24" s="6">
        <f t="shared" si="2"/>
        <v>100</v>
      </c>
      <c r="J24" s="24">
        <f t="shared" si="8"/>
        <v>0</v>
      </c>
      <c r="K24" s="6">
        <f t="shared" si="5"/>
        <v>73.744680851063833</v>
      </c>
      <c r="L24" s="24">
        <f t="shared" si="6"/>
        <v>-26.255319148936167</v>
      </c>
      <c r="M24" s="7">
        <v>48.55</v>
      </c>
      <c r="N24" s="18">
        <f t="shared" si="4"/>
        <v>-13.89</v>
      </c>
    </row>
    <row r="25" spans="1:14" ht="30" customHeight="1" x14ac:dyDescent="0.25">
      <c r="A25" s="3">
        <v>22</v>
      </c>
      <c r="B25" s="5" t="s">
        <v>14</v>
      </c>
      <c r="C25" s="23">
        <v>108.43</v>
      </c>
      <c r="D25" s="23">
        <v>113.64</v>
      </c>
      <c r="E25" s="16">
        <f t="shared" si="0"/>
        <v>104.80494328137968</v>
      </c>
      <c r="F25" s="24">
        <f t="shared" si="7"/>
        <v>4.8049432813796784</v>
      </c>
      <c r="G25" s="23">
        <v>122.05</v>
      </c>
      <c r="H25" s="23">
        <v>122.05</v>
      </c>
      <c r="I25" s="16">
        <f t="shared" si="2"/>
        <v>100</v>
      </c>
      <c r="J25" s="24">
        <f t="shared" si="8"/>
        <v>0</v>
      </c>
      <c r="K25" s="6">
        <f t="shared" si="5"/>
        <v>107.40056318197817</v>
      </c>
      <c r="L25" s="24">
        <f t="shared" si="6"/>
        <v>7.4005631819781712</v>
      </c>
      <c r="M25" s="17">
        <v>129.28</v>
      </c>
      <c r="N25" s="18">
        <f t="shared" si="4"/>
        <v>-7.230000000000004</v>
      </c>
    </row>
    <row r="26" spans="1:14" ht="30" customHeight="1" x14ac:dyDescent="0.25">
      <c r="A26" s="3">
        <v>23</v>
      </c>
      <c r="B26" s="20" t="s">
        <v>26</v>
      </c>
      <c r="C26" s="23">
        <v>49.85</v>
      </c>
      <c r="D26" s="23">
        <v>54.1</v>
      </c>
      <c r="E26" s="16">
        <f t="shared" si="0"/>
        <v>108.52557673019056</v>
      </c>
      <c r="F26" s="24">
        <f t="shared" si="7"/>
        <v>8.5255767301905649</v>
      </c>
      <c r="G26" s="23">
        <v>58.93</v>
      </c>
      <c r="H26" s="23">
        <v>58.93</v>
      </c>
      <c r="I26" s="16">
        <f t="shared" si="2"/>
        <v>100</v>
      </c>
      <c r="J26" s="24">
        <f t="shared" si="8"/>
        <v>0</v>
      </c>
      <c r="K26" s="6">
        <f t="shared" si="5"/>
        <v>108.92791127541589</v>
      </c>
      <c r="L26" s="24">
        <f t="shared" si="6"/>
        <v>8.9279112754158945</v>
      </c>
      <c r="M26" s="17">
        <v>59.39</v>
      </c>
      <c r="N26" s="18">
        <f t="shared" si="4"/>
        <v>-0.46000000000000085</v>
      </c>
    </row>
    <row r="27" spans="1:14" ht="30" customHeight="1" x14ac:dyDescent="0.25">
      <c r="A27" s="3">
        <v>24</v>
      </c>
      <c r="B27" s="21" t="s">
        <v>27</v>
      </c>
      <c r="C27" s="23">
        <v>50.88</v>
      </c>
      <c r="D27" s="23">
        <v>60.08</v>
      </c>
      <c r="E27" s="16">
        <f t="shared" si="0"/>
        <v>118.08176100628931</v>
      </c>
      <c r="F27" s="24">
        <f t="shared" si="7"/>
        <v>18.081761006289312</v>
      </c>
      <c r="G27" s="23">
        <v>64.67</v>
      </c>
      <c r="H27" s="23">
        <v>64.67</v>
      </c>
      <c r="I27" s="16">
        <f t="shared" si="2"/>
        <v>100</v>
      </c>
      <c r="J27" s="24">
        <f t="shared" si="8"/>
        <v>0</v>
      </c>
      <c r="K27" s="6">
        <f t="shared" si="5"/>
        <v>107.63981358189081</v>
      </c>
      <c r="L27" s="24">
        <f t="shared" si="6"/>
        <v>7.6398135818908059</v>
      </c>
      <c r="M27" s="17">
        <v>64.569999999999993</v>
      </c>
      <c r="N27" s="8">
        <f t="shared" si="4"/>
        <v>0.10000000000000853</v>
      </c>
    </row>
    <row r="28" spans="1:14" ht="30" customHeight="1" x14ac:dyDescent="0.25">
      <c r="A28" s="19">
        <v>25</v>
      </c>
      <c r="B28" s="22" t="s">
        <v>28</v>
      </c>
      <c r="C28" s="23">
        <v>61.05</v>
      </c>
      <c r="D28" s="23">
        <v>64.86</v>
      </c>
      <c r="E28" s="13">
        <f t="shared" si="0"/>
        <v>106.24078624078625</v>
      </c>
      <c r="F28" s="24">
        <f t="shared" si="7"/>
        <v>6.2407862407862496</v>
      </c>
      <c r="G28" s="23">
        <v>68.02</v>
      </c>
      <c r="H28" s="23">
        <v>68.02</v>
      </c>
      <c r="I28" s="13">
        <f t="shared" si="2"/>
        <v>100</v>
      </c>
      <c r="J28" s="24">
        <f t="shared" si="8"/>
        <v>0</v>
      </c>
      <c r="K28" s="6">
        <f t="shared" si="5"/>
        <v>104.87203206907185</v>
      </c>
      <c r="L28" s="24">
        <f t="shared" si="6"/>
        <v>4.8720320690718495</v>
      </c>
      <c r="M28" s="14">
        <v>68.459999999999994</v>
      </c>
      <c r="N28" s="10">
        <f t="shared" si="4"/>
        <v>-0.43999999999999773</v>
      </c>
    </row>
    <row r="29" spans="1:14" ht="41.25" hidden="1" customHeight="1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4" ht="10.5" hidden="1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4" ht="36.75" hidden="1" customHeight="1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4" ht="21" customHeight="1" x14ac:dyDescent="0.25">
      <c r="A32" s="42" t="s">
        <v>31</v>
      </c>
      <c r="B32" s="42"/>
      <c r="C32" s="42"/>
      <c r="D32" s="42"/>
      <c r="E32" s="42"/>
      <c r="F32" s="42"/>
      <c r="G32" s="42"/>
      <c r="H32" s="42"/>
      <c r="I32" s="42"/>
      <c r="J32" s="42"/>
      <c r="K32" s="43"/>
      <c r="L32" s="43"/>
      <c r="M32" s="43"/>
      <c r="N32" s="43"/>
    </row>
    <row r="33" spans="1:15" ht="15" customHeight="1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3"/>
      <c r="L33" s="43"/>
      <c r="M33" s="43"/>
      <c r="N33" s="43"/>
    </row>
    <row r="34" spans="1:15" s="1" customFormat="1" ht="26.25" customHeight="1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3"/>
      <c r="L34" s="43"/>
      <c r="M34" s="43"/>
      <c r="N34" s="43"/>
      <c r="O34" s="26"/>
    </row>
    <row r="35" spans="1:15" ht="18" hidden="1" customHeight="1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3"/>
      <c r="L35" s="43"/>
      <c r="M35" s="43"/>
      <c r="N35" s="43"/>
      <c r="O35" s="27"/>
    </row>
    <row r="36" spans="1:15" s="1" customFormat="1" ht="39.75" customHeight="1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3"/>
      <c r="L36" s="43"/>
      <c r="M36" s="43"/>
      <c r="N36" s="43"/>
      <c r="O36" s="28"/>
    </row>
    <row r="37" spans="1:15" ht="15.75" customHeight="1" x14ac:dyDescent="0.25">
      <c r="A37" s="2"/>
    </row>
    <row r="38" spans="1:15" ht="15.75" customHeight="1" x14ac:dyDescent="0.25">
      <c r="A38" s="2"/>
    </row>
    <row r="39" spans="1:15" ht="15.75" customHeight="1" x14ac:dyDescent="0.25">
      <c r="A39" s="2"/>
    </row>
    <row r="40" spans="1:15" ht="15.75" customHeight="1" x14ac:dyDescent="0.25">
      <c r="A40" s="44"/>
      <c r="B40" s="44"/>
    </row>
    <row r="41" spans="1:15" ht="15.75" customHeight="1" x14ac:dyDescent="0.25">
      <c r="A41" s="2"/>
    </row>
    <row r="42" spans="1:15" ht="15.75" customHeight="1" x14ac:dyDescent="0.25">
      <c r="A42" s="2"/>
    </row>
    <row r="43" spans="1:15" ht="15.75" customHeight="1" x14ac:dyDescent="0.25">
      <c r="A43" s="2"/>
    </row>
    <row r="44" spans="1:15" ht="15.75" customHeight="1" x14ac:dyDescent="0.25">
      <c r="A44" s="45"/>
      <c r="B44" s="45"/>
    </row>
    <row r="45" spans="1:15" ht="26.25" customHeight="1" x14ac:dyDescent="0.25">
      <c r="A45" s="45"/>
      <c r="B45" s="45"/>
    </row>
    <row r="46" spans="1:15" ht="15.75" customHeight="1" x14ac:dyDescent="0.25">
      <c r="A46" s="2"/>
    </row>
    <row r="47" spans="1:15" ht="15.75" customHeight="1" x14ac:dyDescent="0.25">
      <c r="A47" s="2"/>
    </row>
    <row r="48" spans="1:15" ht="15.75" customHeight="1" x14ac:dyDescent="0.25">
      <c r="A48" s="2"/>
    </row>
    <row r="49" spans="1:1" ht="15.75" customHeight="1" x14ac:dyDescent="0.25">
      <c r="A49" s="2"/>
    </row>
    <row r="50" spans="1:1" ht="15.75" customHeight="1" x14ac:dyDescent="0.25">
      <c r="A50" s="2"/>
    </row>
    <row r="51" spans="1:1" ht="15.75" customHeight="1" x14ac:dyDescent="0.25">
      <c r="A51" s="2"/>
    </row>
    <row r="52" spans="1:1" ht="15.75" customHeight="1" x14ac:dyDescent="0.25">
      <c r="A52" s="2"/>
    </row>
    <row r="53" spans="1:1" ht="15.75" customHeight="1" x14ac:dyDescent="0.25">
      <c r="A53" s="2"/>
    </row>
    <row r="54" spans="1:1" ht="15.75" customHeight="1" x14ac:dyDescent="0.25">
      <c r="A54" s="2"/>
    </row>
    <row r="55" spans="1:1" ht="15.75" customHeight="1" x14ac:dyDescent="0.25">
      <c r="A55" s="2"/>
    </row>
    <row r="56" spans="1:1" ht="15.75" customHeight="1" x14ac:dyDescent="0.25">
      <c r="A56" s="2"/>
    </row>
    <row r="57" spans="1:1" ht="15.75" customHeight="1" x14ac:dyDescent="0.25">
      <c r="A57" s="2"/>
    </row>
    <row r="58" spans="1:1" ht="15.75" customHeight="1" x14ac:dyDescent="0.25">
      <c r="A58" s="2"/>
    </row>
    <row r="59" spans="1:1" ht="15.75" customHeight="1" x14ac:dyDescent="0.25">
      <c r="A59" s="2"/>
    </row>
    <row r="60" spans="1:1" ht="15.75" customHeight="1" x14ac:dyDescent="0.25">
      <c r="A60" s="2"/>
    </row>
    <row r="61" spans="1:1" ht="15.75" customHeight="1" x14ac:dyDescent="0.25">
      <c r="A61" s="2"/>
    </row>
    <row r="62" spans="1:1" ht="15.75" customHeight="1" x14ac:dyDescent="0.25">
      <c r="A62" s="2"/>
    </row>
    <row r="63" spans="1:1" ht="15.75" customHeight="1" x14ac:dyDescent="0.25">
      <c r="A63" s="2"/>
    </row>
    <row r="64" spans="1:1" ht="15.75" customHeight="1" x14ac:dyDescent="0.25">
      <c r="A64" s="2"/>
    </row>
    <row r="65" spans="1:1" ht="15.75" customHeight="1" x14ac:dyDescent="0.25">
      <c r="A65" s="2"/>
    </row>
    <row r="66" spans="1:1" ht="15.75" customHeight="1" x14ac:dyDescent="0.25">
      <c r="A66" s="2"/>
    </row>
    <row r="67" spans="1:1" ht="15.75" customHeight="1" x14ac:dyDescent="0.25">
      <c r="A67" s="2"/>
    </row>
    <row r="68" spans="1:1" ht="15.75" customHeight="1" x14ac:dyDescent="0.25">
      <c r="A68" s="2"/>
    </row>
    <row r="69" spans="1:1" ht="15.75" customHeight="1" x14ac:dyDescent="0.25">
      <c r="A69" s="2"/>
    </row>
    <row r="70" spans="1:1" ht="15.75" customHeight="1" x14ac:dyDescent="0.25">
      <c r="A70" s="2"/>
    </row>
    <row r="71" spans="1:1" ht="15.75" customHeight="1" x14ac:dyDescent="0.25">
      <c r="A71" s="2"/>
    </row>
    <row r="72" spans="1:1" ht="15.75" customHeight="1" x14ac:dyDescent="0.25">
      <c r="A72" s="2"/>
    </row>
    <row r="73" spans="1:1" ht="15.75" customHeight="1" x14ac:dyDescent="0.25">
      <c r="A73" s="2"/>
    </row>
    <row r="74" spans="1:1" ht="15.75" customHeight="1" x14ac:dyDescent="0.25">
      <c r="A74" s="2"/>
    </row>
    <row r="75" spans="1:1" ht="15.75" customHeight="1" x14ac:dyDescent="0.25">
      <c r="A75" s="2"/>
    </row>
    <row r="76" spans="1:1" ht="15.75" customHeight="1" x14ac:dyDescent="0.25">
      <c r="A76" s="2"/>
    </row>
    <row r="77" spans="1:1" ht="15.75" customHeight="1" x14ac:dyDescent="0.25">
      <c r="A77" s="2"/>
    </row>
    <row r="78" spans="1:1" ht="15.75" customHeight="1" x14ac:dyDescent="0.25">
      <c r="A78" s="2"/>
    </row>
    <row r="79" spans="1:1" ht="15.75" customHeight="1" x14ac:dyDescent="0.25">
      <c r="A79" s="2"/>
    </row>
    <row r="80" spans="1:1" ht="15.75" customHeight="1" x14ac:dyDescent="0.25">
      <c r="A80" s="2"/>
    </row>
    <row r="81" spans="1:1" ht="15.75" customHeight="1" x14ac:dyDescent="0.25">
      <c r="A81" s="2"/>
    </row>
    <row r="82" spans="1:1" ht="15.75" customHeight="1" x14ac:dyDescent="0.25">
      <c r="A82" s="2"/>
    </row>
  </sheetData>
  <mergeCells count="20">
    <mergeCell ref="J2:J3"/>
    <mergeCell ref="A32:N36"/>
    <mergeCell ref="A40:B40"/>
    <mergeCell ref="A44:B45"/>
    <mergeCell ref="O34:O36"/>
    <mergeCell ref="A1:N1"/>
    <mergeCell ref="N2:N3"/>
    <mergeCell ref="A29:N31"/>
    <mergeCell ref="I2:I3"/>
    <mergeCell ref="H2:H3"/>
    <mergeCell ref="D2:D3"/>
    <mergeCell ref="A2:A3"/>
    <mergeCell ref="B2:B3"/>
    <mergeCell ref="M2:M3"/>
    <mergeCell ref="C2:C3"/>
    <mergeCell ref="E2:E3"/>
    <mergeCell ref="F2:F3"/>
    <mergeCell ref="G2:G3"/>
    <mergeCell ref="K2:K3"/>
    <mergeCell ref="L2:L3"/>
  </mergeCells>
  <pageMargins left="0.59055118110236227" right="0.59055118110236227" top="0.78740157480314965" bottom="7.874015748031496E-2" header="0" footer="0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Раздорская Анна Николаевна</dc:creator>
  <cp:lastModifiedBy>Krasochenko_NA</cp:lastModifiedBy>
  <cp:lastPrinted>2025-09-18T14:43:21Z</cp:lastPrinted>
  <dcterms:created xsi:type="dcterms:W3CDTF">2020-02-26T18:00:37Z</dcterms:created>
  <dcterms:modified xsi:type="dcterms:W3CDTF">2025-10-16T14:28:03Z</dcterms:modified>
</cp:coreProperties>
</file>