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5\"/>
    </mc:Choice>
  </mc:AlternateContent>
  <xr:revisionPtr revIDLastSave="0" documentId="13_ncr:1_{36BE9687-F221-4DB6-836C-9713F55565C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Лист1!$A$1:$S$36</definedName>
  </definedNames>
  <calcPr calcId="181029"/>
</workbook>
</file>

<file path=xl/calcChain.xml><?xml version="1.0" encoding="utf-8"?>
<calcChain xmlns="http://schemas.openxmlformats.org/spreadsheetml/2006/main">
  <c r="J4" i="1" l="1"/>
  <c r="K4" i="1"/>
  <c r="N4" i="1"/>
  <c r="O4" i="1"/>
  <c r="P4" i="1"/>
  <c r="Q4" i="1"/>
  <c r="S4" i="1"/>
  <c r="J5" i="1"/>
  <c r="K5" i="1"/>
  <c r="N5" i="1"/>
  <c r="O5" i="1"/>
  <c r="P5" i="1"/>
  <c r="Q5" i="1"/>
  <c r="S5" i="1"/>
  <c r="J6" i="1"/>
  <c r="K6" i="1"/>
  <c r="N6" i="1"/>
  <c r="O6" i="1"/>
  <c r="P6" i="1"/>
  <c r="Q6" i="1"/>
  <c r="S6" i="1"/>
  <c r="J7" i="1"/>
  <c r="K7" i="1"/>
  <c r="N7" i="1"/>
  <c r="O7" i="1"/>
  <c r="P7" i="1"/>
  <c r="Q7" i="1"/>
  <c r="S7" i="1"/>
  <c r="J8" i="1"/>
  <c r="K8" i="1"/>
  <c r="N8" i="1"/>
  <c r="O8" i="1"/>
  <c r="P8" i="1"/>
  <c r="Q8" i="1"/>
  <c r="S8" i="1"/>
  <c r="J9" i="1"/>
  <c r="K9" i="1"/>
  <c r="N9" i="1"/>
  <c r="O9" i="1"/>
  <c r="P9" i="1"/>
  <c r="Q9" i="1"/>
  <c r="S9" i="1"/>
  <c r="J10" i="1"/>
  <c r="K10" i="1"/>
  <c r="N10" i="1"/>
  <c r="O10" i="1"/>
  <c r="P10" i="1"/>
  <c r="Q10" i="1"/>
  <c r="S10" i="1"/>
  <c r="J11" i="1"/>
  <c r="K11" i="1"/>
  <c r="N11" i="1"/>
  <c r="P11" i="1"/>
  <c r="Q11" i="1"/>
  <c r="S11" i="1"/>
  <c r="J12" i="1"/>
  <c r="K12" i="1"/>
  <c r="N12" i="1"/>
  <c r="O12" i="1"/>
  <c r="P12" i="1"/>
  <c r="Q12" i="1"/>
  <c r="S12" i="1"/>
  <c r="J13" i="1"/>
  <c r="K13" i="1"/>
  <c r="N13" i="1"/>
  <c r="O13" i="1"/>
  <c r="P13" i="1"/>
  <c r="Q13" i="1"/>
  <c r="S13" i="1"/>
  <c r="K14" i="1"/>
  <c r="N14" i="1"/>
  <c r="O14" i="1"/>
  <c r="P14" i="1"/>
  <c r="Q14" i="1"/>
  <c r="S14" i="1"/>
  <c r="J15" i="1"/>
  <c r="K15" i="1"/>
  <c r="N15" i="1"/>
  <c r="O15" i="1"/>
  <c r="P15" i="1"/>
  <c r="Q15" i="1"/>
  <c r="S15" i="1"/>
  <c r="J16" i="1"/>
  <c r="K16" i="1"/>
  <c r="N16" i="1"/>
  <c r="O16" i="1"/>
  <c r="P16" i="1"/>
  <c r="Q16" i="1"/>
  <c r="S16" i="1"/>
  <c r="J17" i="1"/>
  <c r="K17" i="1"/>
  <c r="N17" i="1"/>
  <c r="O17" i="1"/>
  <c r="P17" i="1"/>
  <c r="Q17" i="1"/>
  <c r="S17" i="1"/>
  <c r="J18" i="1"/>
  <c r="K18" i="1"/>
  <c r="N18" i="1"/>
  <c r="O18" i="1"/>
  <c r="P18" i="1"/>
  <c r="Q18" i="1"/>
  <c r="S18" i="1"/>
  <c r="J19" i="1"/>
  <c r="K19" i="1"/>
  <c r="N19" i="1"/>
  <c r="O19" i="1"/>
  <c r="P19" i="1"/>
  <c r="Q19" i="1"/>
  <c r="S19" i="1"/>
  <c r="J20" i="1"/>
  <c r="K20" i="1"/>
  <c r="N20" i="1"/>
  <c r="O20" i="1"/>
  <c r="P20" i="1"/>
  <c r="Q20" i="1"/>
  <c r="S20" i="1"/>
  <c r="J21" i="1"/>
  <c r="K21" i="1"/>
  <c r="N21" i="1"/>
  <c r="O21" i="1"/>
  <c r="P21" i="1"/>
  <c r="Q21" i="1"/>
  <c r="S21" i="1"/>
  <c r="J22" i="1"/>
  <c r="K22" i="1"/>
  <c r="N22" i="1"/>
  <c r="O22" i="1"/>
  <c r="P22" i="1"/>
  <c r="Q22" i="1"/>
  <c r="S22" i="1"/>
  <c r="J23" i="1"/>
  <c r="K23" i="1"/>
  <c r="N23" i="1"/>
  <c r="O23" i="1"/>
  <c r="P23" i="1"/>
  <c r="Q23" i="1"/>
  <c r="S23" i="1"/>
  <c r="J24" i="1"/>
  <c r="K24" i="1"/>
  <c r="N24" i="1"/>
  <c r="O24" i="1"/>
  <c r="P24" i="1"/>
  <c r="Q24" i="1"/>
  <c r="S24" i="1"/>
  <c r="J25" i="1"/>
  <c r="K25" i="1"/>
  <c r="N25" i="1"/>
  <c r="O25" i="1"/>
  <c r="P25" i="1"/>
  <c r="Q25" i="1"/>
  <c r="S25" i="1"/>
  <c r="J26" i="1"/>
  <c r="K26" i="1"/>
  <c r="N26" i="1"/>
  <c r="O26" i="1"/>
  <c r="P26" i="1"/>
  <c r="Q26" i="1"/>
  <c r="S26" i="1"/>
  <c r="J27" i="1"/>
  <c r="K27" i="1"/>
  <c r="N27" i="1"/>
  <c r="O27" i="1"/>
  <c r="P27" i="1"/>
  <c r="Q27" i="1"/>
  <c r="S27" i="1"/>
  <c r="J28" i="1"/>
  <c r="K28" i="1"/>
  <c r="N28" i="1"/>
  <c r="O28" i="1"/>
  <c r="P28" i="1"/>
  <c r="Q28" i="1"/>
  <c r="S28" i="1"/>
</calcChain>
</file>

<file path=xl/sharedStrings.xml><?xml version="1.0" encoding="utf-8"?>
<sst xmlns="http://schemas.openxmlformats.org/spreadsheetml/2006/main" count="46" uniqueCount="42">
  <si>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</si>
  <si>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</si>
  <si>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</si>
  <si>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</si>
  <si>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</si>
  <si>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</si>
  <si>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</si>
  <si>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</si>
  <si>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</si>
  <si>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</si>
  <si>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</si>
  <si>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</si>
  <si>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</si>
  <si>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</si>
  <si>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</si>
  <si>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</si>
  <si>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</si>
  <si>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</si>
  <si>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</si>
  <si>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</si>
  <si>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</si>
  <si>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</si>
  <si>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</si>
  <si>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</si>
  <si>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</si>
  <si>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</si>
  <si>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</si>
  <si>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</si>
  <si>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</si>
  <si>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</si>
  <si>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</si>
  <si>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</si>
  <si>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</si>
  <si>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</si>
  <si>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</si>
  <si>
    <t>Средние розничные цены по состоянию на 17.12.2025, руб.</t>
  </si>
  <si>
    <t>Мониторинг розничных цен на социально-значимые продовольственные товары первой необходимости и ГСМ по состоянию на 24.12.2025 года</t>
  </si>
  <si>
    <t>Средние розничные цены по состоянию на 24.12.2025, руб.</t>
  </si>
  <si>
    <t>Динамика розничных цен  24.12.2025 к 17.12.2025, %</t>
  </si>
  <si>
    <t>Динамика розничных цен  24.12.2025 к 01.01.2025, %</t>
  </si>
  <si>
    <t>Среднеобластной показатель по состоянию на 24.12.2025, руб.</t>
  </si>
  <si>
    <t>Отклонение от среднеобластного показателя на 24.12.2025,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</si>
</sst>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view="pageBreakPreview" topLeftCell="C1" zoomScale="55" zoomScaleNormal="100" zoomScaleSheetLayoutView="55" workbookViewId="0">
      <selection activeCell="S17" sqref="R17:S17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6" width="18.7109375" customWidth="1"/>
    <col min="7" max="7" width="15.85546875" customWidth="1"/>
    <col min="8" max="8" width="18" customWidth="1"/>
    <col min="9" max="9" width="15.85546875" customWidth="1"/>
    <col min="10" max="10" width="18.7109375" customWidth="1"/>
    <col min="11" max="11" width="14.7109375" style="23" customWidth="1"/>
    <col min="12" max="12" width="18.7109375" style="23" customWidth="1"/>
    <col min="13" max="13" width="18.7109375" style="15" customWidth="1"/>
    <col min="14" max="14" width="18.7109375" customWidth="1"/>
    <col min="15" max="15" width="14.7109375" style="23" customWidth="1"/>
    <col min="16" max="16" width="18.7109375" style="23" customWidth="1"/>
    <col min="17" max="17" width="14.7109375" style="23" customWidth="1"/>
    <col min="18" max="19" width="20.7109375" customWidth="1"/>
    <col min="20" max="22" width="8.7109375" customWidth="1"/>
  </cols>
  <sheetData>
    <row r="1" spans="1:19" ht="25.5" customHeight="1" x14ac:dyDescent="0.25">
      <c r="A1" s="42" t="s">
        <v>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19" ht="37.5" customHeight="1" x14ac:dyDescent="0.25">
      <c r="A2" s="50" t="s">
        <v>0</v>
      </c>
      <c r="B2" s="50" t="s">
        <v>1</v>
      </c>
      <c r="C2" s="52" t="s">
        <v>32</v>
      </c>
      <c r="D2" s="50" t="s">
        <v>25</v>
      </c>
      <c r="E2" s="52" t="s">
        <v>29</v>
      </c>
      <c r="F2" s="52" t="s">
        <v>33</v>
      </c>
      <c r="G2" s="59" t="s">
        <v>24</v>
      </c>
      <c r="H2" s="61" t="s">
        <v>34</v>
      </c>
      <c r="I2" s="59" t="s">
        <v>24</v>
      </c>
      <c r="J2" s="50" t="s">
        <v>30</v>
      </c>
      <c r="K2" s="54" t="s">
        <v>24</v>
      </c>
      <c r="L2" s="50" t="s">
        <v>35</v>
      </c>
      <c r="M2" s="50" t="s">
        <v>37</v>
      </c>
      <c r="N2" s="48" t="s">
        <v>38</v>
      </c>
      <c r="O2" s="56" t="s">
        <v>24</v>
      </c>
      <c r="P2" s="50" t="s">
        <v>39</v>
      </c>
      <c r="Q2" s="54" t="s">
        <v>24</v>
      </c>
      <c r="R2" s="50" t="s">
        <v>40</v>
      </c>
      <c r="S2" s="45" t="s">
        <v>41</v>
      </c>
    </row>
    <row r="3" spans="1:19" ht="63" customHeight="1" x14ac:dyDescent="0.25">
      <c r="A3" s="51"/>
      <c r="B3" s="51"/>
      <c r="C3" s="53"/>
      <c r="D3" s="51"/>
      <c r="E3" s="53"/>
      <c r="F3" s="53"/>
      <c r="G3" s="60"/>
      <c r="H3" s="62"/>
      <c r="I3" s="60"/>
      <c r="J3" s="51"/>
      <c r="K3" s="55"/>
      <c r="L3" s="51"/>
      <c r="M3" s="51"/>
      <c r="N3" s="49"/>
      <c r="O3" s="55"/>
      <c r="P3" s="51"/>
      <c r="Q3" s="55"/>
      <c r="R3" s="51"/>
      <c r="S3" s="46"/>
    </row>
    <row r="4" spans="1:19" ht="30" customHeight="1" x14ac:dyDescent="0.25">
      <c r="A4" s="3">
        <v>1</v>
      </c>
      <c r="B4" s="5" t="s">
        <v>2</v>
      </c>
      <c r="C4" s="31">
        <v>360</v>
      </c>
      <c r="D4" s="21">
        <v>350</v>
      </c>
      <c r="E4" s="36">
        <v>370</v>
      </c>
      <c r="F4" s="6">
        <v>97.2</v>
      </c>
      <c r="G4" s="22">
        <v>-2.8</v>
      </c>
      <c r="H4" s="30">
        <v>102.8</v>
      </c>
      <c r="I4" s="22">
        <v>2.8</v>
      </c>
      <c r="J4" s="6">
        <f t="shared" ref="J4:J13" si="0">E4/D4*100</f>
        <v>105.71428571428572</v>
      </c>
      <c r="K4" s="22">
        <f t="shared" ref="K4:K28" si="1">E4/D4*100-100</f>
        <v>5.7142857142857224</v>
      </c>
      <c r="L4" s="21">
        <v>380</v>
      </c>
      <c r="M4" s="21">
        <v>380</v>
      </c>
      <c r="N4" s="6">
        <f t="shared" ref="N4:N28" si="2">M4/L4*100</f>
        <v>100</v>
      </c>
      <c r="O4" s="22">
        <f t="shared" ref="O4" si="3">M4/L4*100-100</f>
        <v>0</v>
      </c>
      <c r="P4" s="6">
        <f t="shared" ref="P4:P28" si="4">M4/E4*100</f>
        <v>102.70270270270269</v>
      </c>
      <c r="Q4" s="22">
        <f t="shared" ref="Q4:Q28" si="5">M4/E4*100-100</f>
        <v>2.7027027027026946</v>
      </c>
      <c r="R4" s="7">
        <v>401.36</v>
      </c>
      <c r="S4" s="9">
        <f t="shared" ref="S4:S28" si="6">M4-R4</f>
        <v>-21.360000000000014</v>
      </c>
    </row>
    <row r="5" spans="1:19" ht="30" customHeight="1" x14ac:dyDescent="0.25">
      <c r="A5" s="3">
        <v>2</v>
      </c>
      <c r="B5" s="5" t="s">
        <v>3</v>
      </c>
      <c r="C5" s="31">
        <v>192.6</v>
      </c>
      <c r="D5" s="21">
        <v>236.6</v>
      </c>
      <c r="E5" s="36">
        <v>235</v>
      </c>
      <c r="F5" s="6">
        <v>122.84</v>
      </c>
      <c r="G5" s="22">
        <v>22.8</v>
      </c>
      <c r="H5" s="30">
        <v>122</v>
      </c>
      <c r="I5" s="22">
        <v>22</v>
      </c>
      <c r="J5" s="6">
        <f t="shared" si="0"/>
        <v>99.323753169907008</v>
      </c>
      <c r="K5" s="22">
        <f t="shared" si="1"/>
        <v>-0.67624683009299247</v>
      </c>
      <c r="L5" s="21">
        <v>240</v>
      </c>
      <c r="M5" s="21">
        <v>240</v>
      </c>
      <c r="N5" s="6">
        <f>M5/L5*100</f>
        <v>100</v>
      </c>
      <c r="O5" s="22">
        <f>M5/L5*100-100</f>
        <v>0</v>
      </c>
      <c r="P5" s="6">
        <f t="shared" si="4"/>
        <v>102.12765957446808</v>
      </c>
      <c r="Q5" s="22">
        <f t="shared" si="5"/>
        <v>2.1276595744680833</v>
      </c>
      <c r="R5" s="7">
        <v>240.11</v>
      </c>
      <c r="S5" s="9">
        <f>M5-R5</f>
        <v>-0.11000000000001364</v>
      </c>
    </row>
    <row r="6" spans="1:19" ht="30" customHeight="1" x14ac:dyDescent="0.25">
      <c r="A6" s="3">
        <v>3</v>
      </c>
      <c r="B6" s="5" t="s">
        <v>4</v>
      </c>
      <c r="C6" s="31">
        <v>196.37</v>
      </c>
      <c r="D6" s="21">
        <v>221.06</v>
      </c>
      <c r="E6" s="36">
        <v>278.88</v>
      </c>
      <c r="F6" s="6">
        <v>112.57</v>
      </c>
      <c r="G6" s="22">
        <v>12.6</v>
      </c>
      <c r="H6" s="30">
        <v>142</v>
      </c>
      <c r="I6" s="22">
        <v>42</v>
      </c>
      <c r="J6" s="6">
        <f t="shared" si="0"/>
        <v>126.15579480683976</v>
      </c>
      <c r="K6" s="22">
        <f t="shared" si="1"/>
        <v>26.155794806839765</v>
      </c>
      <c r="L6" s="21">
        <v>341.4</v>
      </c>
      <c r="M6" s="21">
        <v>341.4</v>
      </c>
      <c r="N6" s="6">
        <f t="shared" si="2"/>
        <v>100</v>
      </c>
      <c r="O6" s="22">
        <f>M6/L6*100-100</f>
        <v>0</v>
      </c>
      <c r="P6" s="6">
        <f t="shared" si="4"/>
        <v>122.41824440619619</v>
      </c>
      <c r="Q6" s="22">
        <f t="shared" si="5"/>
        <v>22.418244406196195</v>
      </c>
      <c r="R6" s="7">
        <v>361.32</v>
      </c>
      <c r="S6" s="9">
        <f t="shared" si="6"/>
        <v>-19.920000000000016</v>
      </c>
    </row>
    <row r="7" spans="1:19" ht="30" customHeight="1" x14ac:dyDescent="0.25">
      <c r="A7" s="3">
        <v>4</v>
      </c>
      <c r="B7" s="5" t="s">
        <v>15</v>
      </c>
      <c r="C7" s="31">
        <v>628.05999999999995</v>
      </c>
      <c r="D7" s="21">
        <v>693.81</v>
      </c>
      <c r="E7" s="36">
        <v>786.29</v>
      </c>
      <c r="F7" s="6">
        <v>110.5</v>
      </c>
      <c r="G7" s="22">
        <v>10.5</v>
      </c>
      <c r="H7" s="30">
        <v>125.2</v>
      </c>
      <c r="I7" s="22">
        <v>25.2</v>
      </c>
      <c r="J7" s="6">
        <f t="shared" si="0"/>
        <v>113.32929764632968</v>
      </c>
      <c r="K7" s="22">
        <f t="shared" si="1"/>
        <v>13.329297646329678</v>
      </c>
      <c r="L7" s="21">
        <v>964.38</v>
      </c>
      <c r="M7" s="21">
        <v>964.38</v>
      </c>
      <c r="N7" s="6">
        <f t="shared" si="2"/>
        <v>100</v>
      </c>
      <c r="O7" s="22">
        <f t="shared" ref="O7:O28" si="7">M7/L7*100-100</f>
        <v>0</v>
      </c>
      <c r="P7" s="6">
        <f t="shared" si="4"/>
        <v>122.64940416385812</v>
      </c>
      <c r="Q7" s="22">
        <f t="shared" si="5"/>
        <v>22.649404163858122</v>
      </c>
      <c r="R7" s="7">
        <v>946.36</v>
      </c>
      <c r="S7" s="10">
        <f t="shared" si="6"/>
        <v>18.019999999999982</v>
      </c>
    </row>
    <row r="8" spans="1:19" ht="30" customHeight="1" x14ac:dyDescent="0.25">
      <c r="A8" s="3">
        <v>5</v>
      </c>
      <c r="B8" s="11" t="s">
        <v>5</v>
      </c>
      <c r="C8" s="31">
        <v>126</v>
      </c>
      <c r="D8" s="21">
        <v>128.54</v>
      </c>
      <c r="E8" s="36">
        <v>140.18</v>
      </c>
      <c r="F8" s="6">
        <v>102</v>
      </c>
      <c r="G8" s="22">
        <v>2</v>
      </c>
      <c r="H8" s="30">
        <v>111.3</v>
      </c>
      <c r="I8" s="22">
        <v>11.3</v>
      </c>
      <c r="J8" s="6">
        <f t="shared" si="0"/>
        <v>109.05554691146726</v>
      </c>
      <c r="K8" s="22">
        <f t="shared" si="1"/>
        <v>9.0555469114672604</v>
      </c>
      <c r="L8" s="21">
        <v>147.80000000000001</v>
      </c>
      <c r="M8" s="21">
        <v>148.80000000000001</v>
      </c>
      <c r="N8" s="6">
        <f t="shared" si="2"/>
        <v>100.6765899864682</v>
      </c>
      <c r="O8" s="22">
        <f t="shared" si="7"/>
        <v>0.67658998646820123</v>
      </c>
      <c r="P8" s="6">
        <f t="shared" si="4"/>
        <v>106.14923669567699</v>
      </c>
      <c r="Q8" s="22">
        <f t="shared" si="5"/>
        <v>6.1492366956769899</v>
      </c>
      <c r="R8" s="7">
        <v>148.69999999999999</v>
      </c>
      <c r="S8" s="10">
        <f t="shared" si="6"/>
        <v>0.10000000000002274</v>
      </c>
    </row>
    <row r="9" spans="1:19" ht="30" customHeight="1" x14ac:dyDescent="0.25">
      <c r="A9" s="3">
        <v>6</v>
      </c>
      <c r="B9" s="5" t="s">
        <v>17</v>
      </c>
      <c r="C9" s="31">
        <v>64.67</v>
      </c>
      <c r="D9" s="21">
        <v>63.74</v>
      </c>
      <c r="E9" s="36">
        <v>75.97</v>
      </c>
      <c r="F9" s="6">
        <v>98.6</v>
      </c>
      <c r="G9" s="22">
        <v>-1.4</v>
      </c>
      <c r="H9" s="30">
        <v>117.5</v>
      </c>
      <c r="I9" s="22">
        <v>17.5</v>
      </c>
      <c r="J9" s="6">
        <f t="shared" si="0"/>
        <v>119.18732350172576</v>
      </c>
      <c r="K9" s="22">
        <f t="shared" si="1"/>
        <v>19.187323501725757</v>
      </c>
      <c r="L9" s="21">
        <v>82.72</v>
      </c>
      <c r="M9" s="21">
        <v>82.72</v>
      </c>
      <c r="N9" s="6">
        <f>M9/L9*100</f>
        <v>100</v>
      </c>
      <c r="O9" s="22">
        <f t="shared" si="7"/>
        <v>0</v>
      </c>
      <c r="P9" s="6">
        <f t="shared" si="4"/>
        <v>108.88508621824404</v>
      </c>
      <c r="Q9" s="22">
        <f t="shared" si="5"/>
        <v>8.8850862182440409</v>
      </c>
      <c r="R9" s="7">
        <v>92.88</v>
      </c>
      <c r="S9" s="8">
        <f t="shared" si="6"/>
        <v>-10.159999999999997</v>
      </c>
    </row>
    <row r="10" spans="1:19" ht="30" customHeight="1" x14ac:dyDescent="0.25">
      <c r="A10" s="3">
        <v>7</v>
      </c>
      <c r="B10" s="5" t="s">
        <v>16</v>
      </c>
      <c r="C10" s="31">
        <v>72.099999999999994</v>
      </c>
      <c r="D10" s="21">
        <v>126.75</v>
      </c>
      <c r="E10" s="36">
        <v>119.84</v>
      </c>
      <c r="F10" s="6">
        <v>175.8</v>
      </c>
      <c r="G10" s="22">
        <v>75.8</v>
      </c>
      <c r="H10" s="30">
        <v>166.2</v>
      </c>
      <c r="I10" s="22">
        <v>66.2</v>
      </c>
      <c r="J10" s="6">
        <f t="shared" si="0"/>
        <v>94.548323471400394</v>
      </c>
      <c r="K10" s="22">
        <f t="shared" si="1"/>
        <v>-5.4516765285996058</v>
      </c>
      <c r="L10" s="21">
        <v>86.2</v>
      </c>
      <c r="M10" s="21">
        <v>89.36</v>
      </c>
      <c r="N10" s="6">
        <f t="shared" si="2"/>
        <v>103.66589327146171</v>
      </c>
      <c r="O10" s="22">
        <f t="shared" si="7"/>
        <v>3.6658932714617123</v>
      </c>
      <c r="P10" s="6">
        <f t="shared" si="4"/>
        <v>74.566088117489983</v>
      </c>
      <c r="Q10" s="22">
        <f t="shared" si="5"/>
        <v>-25.433911882510017</v>
      </c>
      <c r="R10" s="7">
        <v>101.35</v>
      </c>
      <c r="S10" s="9">
        <f t="shared" si="6"/>
        <v>-11.989999999999995</v>
      </c>
    </row>
    <row r="11" spans="1:19" ht="30" customHeight="1" x14ac:dyDescent="0.25">
      <c r="A11" s="3">
        <v>8</v>
      </c>
      <c r="B11" s="5" t="s">
        <v>6</v>
      </c>
      <c r="C11" s="31">
        <v>59.34</v>
      </c>
      <c r="D11" s="21">
        <v>69.5</v>
      </c>
      <c r="E11" s="36">
        <v>64.98</v>
      </c>
      <c r="F11" s="6">
        <v>117.1</v>
      </c>
      <c r="G11" s="22">
        <v>17.100000000000001</v>
      </c>
      <c r="H11" s="30">
        <v>109.5</v>
      </c>
      <c r="I11" s="22">
        <v>9.5</v>
      </c>
      <c r="J11" s="6">
        <f t="shared" si="0"/>
        <v>93.496402877697847</v>
      </c>
      <c r="K11" s="22">
        <f t="shared" si="1"/>
        <v>-6.5035971223021534</v>
      </c>
      <c r="L11" s="21">
        <v>65.58</v>
      </c>
      <c r="M11" s="21">
        <v>65.180000000000007</v>
      </c>
      <c r="N11" s="6">
        <f t="shared" si="2"/>
        <v>99.390057944495297</v>
      </c>
      <c r="O11" s="22">
        <v>0</v>
      </c>
      <c r="P11" s="6">
        <f t="shared" si="4"/>
        <v>100.30778701138811</v>
      </c>
      <c r="Q11" s="22">
        <f t="shared" si="5"/>
        <v>0.30778701138811471</v>
      </c>
      <c r="R11" s="7">
        <v>73.03</v>
      </c>
      <c r="S11" s="9">
        <f t="shared" si="6"/>
        <v>-7.8499999999999943</v>
      </c>
    </row>
    <row r="12" spans="1:19" ht="30" customHeight="1" x14ac:dyDescent="0.25">
      <c r="A12" s="3">
        <v>9</v>
      </c>
      <c r="B12" s="5" t="s">
        <v>18</v>
      </c>
      <c r="C12" s="31">
        <v>18.440000000000001</v>
      </c>
      <c r="D12" s="21">
        <v>18.559999999999999</v>
      </c>
      <c r="E12" s="36">
        <v>19.46</v>
      </c>
      <c r="F12" s="6">
        <v>100.6</v>
      </c>
      <c r="G12" s="22">
        <v>0.6</v>
      </c>
      <c r="H12" s="30">
        <v>105.5</v>
      </c>
      <c r="I12" s="22">
        <v>5.5</v>
      </c>
      <c r="J12" s="6">
        <f t="shared" si="0"/>
        <v>104.84913793103449</v>
      </c>
      <c r="K12" s="22">
        <f t="shared" si="1"/>
        <v>4.8491379310344911</v>
      </c>
      <c r="L12" s="21">
        <v>21.4</v>
      </c>
      <c r="M12" s="21">
        <v>21.4</v>
      </c>
      <c r="N12" s="6">
        <f t="shared" si="2"/>
        <v>100</v>
      </c>
      <c r="O12" s="22">
        <f t="shared" si="7"/>
        <v>0</v>
      </c>
      <c r="P12" s="6">
        <f t="shared" si="4"/>
        <v>109.96916752312436</v>
      </c>
      <c r="Q12" s="22">
        <f t="shared" si="5"/>
        <v>9.9691675231243551</v>
      </c>
      <c r="R12" s="7">
        <v>25.18</v>
      </c>
      <c r="S12" s="10">
        <f t="shared" si="6"/>
        <v>-3.7800000000000011</v>
      </c>
    </row>
    <row r="13" spans="1:19" ht="30" customHeight="1" x14ac:dyDescent="0.25">
      <c r="A13" s="3">
        <v>10</v>
      </c>
      <c r="B13" s="5" t="s">
        <v>7</v>
      </c>
      <c r="C13" s="31">
        <v>660.98</v>
      </c>
      <c r="D13" s="21">
        <v>684.84</v>
      </c>
      <c r="E13" s="36">
        <v>675.78</v>
      </c>
      <c r="F13" s="6">
        <v>103.6</v>
      </c>
      <c r="G13" s="22">
        <v>3.6</v>
      </c>
      <c r="H13" s="30">
        <v>102.2</v>
      </c>
      <c r="I13" s="22">
        <v>2.2000000000000002</v>
      </c>
      <c r="J13" s="6">
        <f t="shared" si="0"/>
        <v>98.67706325565095</v>
      </c>
      <c r="K13" s="22">
        <f t="shared" si="1"/>
        <v>-1.3229367443490503</v>
      </c>
      <c r="L13" s="21">
        <v>745.98</v>
      </c>
      <c r="M13" s="21">
        <v>745.98</v>
      </c>
      <c r="N13" s="6">
        <f t="shared" si="2"/>
        <v>100</v>
      </c>
      <c r="O13" s="22">
        <f t="shared" si="7"/>
        <v>0</v>
      </c>
      <c r="P13" s="6">
        <f t="shared" si="4"/>
        <v>110.38799609340319</v>
      </c>
      <c r="Q13" s="22">
        <f t="shared" si="5"/>
        <v>10.387996093403189</v>
      </c>
      <c r="R13" s="7">
        <v>1032.96</v>
      </c>
      <c r="S13" s="10">
        <f t="shared" si="6"/>
        <v>-286.98</v>
      </c>
    </row>
    <row r="14" spans="1:19" ht="30" customHeight="1" x14ac:dyDescent="0.25">
      <c r="A14" s="3">
        <v>11</v>
      </c>
      <c r="B14" s="5" t="s">
        <v>8</v>
      </c>
      <c r="C14" s="31">
        <v>50.2</v>
      </c>
      <c r="D14" s="21">
        <v>44.9</v>
      </c>
      <c r="E14" s="36">
        <v>48</v>
      </c>
      <c r="F14" s="6">
        <v>89.4</v>
      </c>
      <c r="G14" s="22">
        <v>-10.6</v>
      </c>
      <c r="H14" s="30">
        <v>95.6</v>
      </c>
      <c r="I14" s="22">
        <v>-4.4000000000000004</v>
      </c>
      <c r="J14" s="6">
        <v>106.9</v>
      </c>
      <c r="K14" s="22">
        <f t="shared" si="1"/>
        <v>6.9042316258351946</v>
      </c>
      <c r="L14" s="21">
        <v>59.8</v>
      </c>
      <c r="M14" s="21">
        <v>59.8</v>
      </c>
      <c r="N14" s="6">
        <f t="shared" si="2"/>
        <v>100</v>
      </c>
      <c r="O14" s="22">
        <f t="shared" si="7"/>
        <v>0</v>
      </c>
      <c r="P14" s="6">
        <f t="shared" si="4"/>
        <v>124.58333333333333</v>
      </c>
      <c r="Q14" s="22">
        <f t="shared" si="5"/>
        <v>24.583333333333329</v>
      </c>
      <c r="R14" s="7">
        <v>60.72</v>
      </c>
      <c r="S14" s="8">
        <f t="shared" si="6"/>
        <v>-0.92000000000000171</v>
      </c>
    </row>
    <row r="15" spans="1:19" ht="30" customHeight="1" x14ac:dyDescent="0.25">
      <c r="A15" s="3">
        <v>12</v>
      </c>
      <c r="B15" s="5" t="s">
        <v>9</v>
      </c>
      <c r="C15" s="31">
        <v>62.4</v>
      </c>
      <c r="D15" s="21">
        <v>63.19</v>
      </c>
      <c r="E15" s="36">
        <v>73.069999999999993</v>
      </c>
      <c r="F15" s="6">
        <v>101.3</v>
      </c>
      <c r="G15" s="22">
        <v>1.3</v>
      </c>
      <c r="H15" s="30">
        <v>117.1</v>
      </c>
      <c r="I15" s="22">
        <v>17.100000000000001</v>
      </c>
      <c r="J15" s="6">
        <f t="shared" ref="J15:J28" si="8">E15/D15*100</f>
        <v>115.63538534578255</v>
      </c>
      <c r="K15" s="22">
        <f t="shared" si="1"/>
        <v>15.635385345782552</v>
      </c>
      <c r="L15" s="21">
        <v>74.72</v>
      </c>
      <c r="M15" s="21">
        <v>74.72</v>
      </c>
      <c r="N15" s="6">
        <f t="shared" si="2"/>
        <v>100</v>
      </c>
      <c r="O15" s="22">
        <f t="shared" si="7"/>
        <v>0</v>
      </c>
      <c r="P15" s="6">
        <f t="shared" si="4"/>
        <v>102.25810866292598</v>
      </c>
      <c r="Q15" s="22">
        <f t="shared" si="5"/>
        <v>2.2581086629259772</v>
      </c>
      <c r="R15" s="7">
        <v>78.95</v>
      </c>
      <c r="S15" s="10">
        <f t="shared" si="6"/>
        <v>-4.230000000000004</v>
      </c>
    </row>
    <row r="16" spans="1:19" ht="30" customHeight="1" x14ac:dyDescent="0.25">
      <c r="A16" s="3">
        <v>13</v>
      </c>
      <c r="B16" s="5" t="s">
        <v>10</v>
      </c>
      <c r="C16" s="31">
        <v>87.09</v>
      </c>
      <c r="D16" s="21">
        <v>88.61</v>
      </c>
      <c r="E16" s="36">
        <v>92.63</v>
      </c>
      <c r="F16" s="6">
        <v>101.7</v>
      </c>
      <c r="G16" s="22">
        <v>1.7</v>
      </c>
      <c r="H16" s="30">
        <v>106.4</v>
      </c>
      <c r="I16" s="22">
        <v>6.4</v>
      </c>
      <c r="J16" s="6">
        <f t="shared" si="8"/>
        <v>104.5367340029342</v>
      </c>
      <c r="K16" s="22">
        <f t="shared" si="1"/>
        <v>4.536734002934196</v>
      </c>
      <c r="L16" s="21">
        <v>99.84</v>
      </c>
      <c r="M16" s="21">
        <v>99.84</v>
      </c>
      <c r="N16" s="6">
        <f t="shared" si="2"/>
        <v>100</v>
      </c>
      <c r="O16" s="22">
        <f t="shared" si="7"/>
        <v>0</v>
      </c>
      <c r="P16" s="6">
        <f t="shared" si="4"/>
        <v>107.78365540321711</v>
      </c>
      <c r="Q16" s="22">
        <f t="shared" si="5"/>
        <v>7.7836554032171108</v>
      </c>
      <c r="R16" s="7">
        <v>137.74</v>
      </c>
      <c r="S16" s="10">
        <f t="shared" si="6"/>
        <v>-37.900000000000006</v>
      </c>
    </row>
    <row r="17" spans="1:19" ht="30" customHeight="1" x14ac:dyDescent="0.25">
      <c r="A17" s="3">
        <v>14</v>
      </c>
      <c r="B17" s="5" t="s">
        <v>11</v>
      </c>
      <c r="C17" s="31">
        <v>86.91</v>
      </c>
      <c r="D17" s="21">
        <v>100.73</v>
      </c>
      <c r="E17" s="36">
        <v>111.97</v>
      </c>
      <c r="F17" s="6">
        <v>115.9</v>
      </c>
      <c r="G17" s="22">
        <v>15.9</v>
      </c>
      <c r="H17" s="30">
        <v>128.80000000000001</v>
      </c>
      <c r="I17" s="22">
        <v>28.8</v>
      </c>
      <c r="J17" s="6">
        <f t="shared" si="8"/>
        <v>111.15854263873722</v>
      </c>
      <c r="K17" s="22">
        <f t="shared" si="1"/>
        <v>11.158542638737217</v>
      </c>
      <c r="L17" s="21">
        <v>118</v>
      </c>
      <c r="M17" s="21">
        <v>118</v>
      </c>
      <c r="N17" s="6">
        <f t="shared" si="2"/>
        <v>100</v>
      </c>
      <c r="O17" s="22">
        <f t="shared" si="7"/>
        <v>0</v>
      </c>
      <c r="P17" s="6">
        <f t="shared" si="4"/>
        <v>105.38537108153969</v>
      </c>
      <c r="Q17" s="22">
        <f t="shared" si="5"/>
        <v>5.385371081539688</v>
      </c>
      <c r="R17" s="7">
        <v>106.81</v>
      </c>
      <c r="S17" s="8">
        <f t="shared" si="6"/>
        <v>11.189999999999998</v>
      </c>
    </row>
    <row r="18" spans="1:19" ht="30" customHeight="1" x14ac:dyDescent="0.25">
      <c r="A18" s="3">
        <v>15</v>
      </c>
      <c r="B18" s="5" t="s">
        <v>12</v>
      </c>
      <c r="C18" s="31">
        <v>46.87</v>
      </c>
      <c r="D18" s="21">
        <v>46.68</v>
      </c>
      <c r="E18" s="36">
        <v>49.22</v>
      </c>
      <c r="F18" s="6">
        <v>99.6</v>
      </c>
      <c r="G18" s="22">
        <v>-0.4</v>
      </c>
      <c r="H18" s="30">
        <v>105</v>
      </c>
      <c r="I18" s="22">
        <v>5</v>
      </c>
      <c r="J18" s="6">
        <f t="shared" si="8"/>
        <v>105.44130248500427</v>
      </c>
      <c r="K18" s="22">
        <f t="shared" si="1"/>
        <v>5.4413024850042717</v>
      </c>
      <c r="L18" s="21">
        <v>56.2</v>
      </c>
      <c r="M18" s="21">
        <v>56.2</v>
      </c>
      <c r="N18" s="6">
        <f t="shared" si="2"/>
        <v>100</v>
      </c>
      <c r="O18" s="22">
        <f t="shared" si="7"/>
        <v>0</v>
      </c>
      <c r="P18" s="6">
        <f t="shared" si="4"/>
        <v>114.18122714343764</v>
      </c>
      <c r="Q18" s="22">
        <f t="shared" si="5"/>
        <v>14.181227143437638</v>
      </c>
      <c r="R18" s="7">
        <v>57.08</v>
      </c>
      <c r="S18" s="9">
        <f t="shared" si="6"/>
        <v>-0.87999999999999545</v>
      </c>
    </row>
    <row r="19" spans="1:19" ht="30" customHeight="1" x14ac:dyDescent="0.25">
      <c r="A19" s="3">
        <v>16</v>
      </c>
      <c r="B19" s="5" t="s">
        <v>13</v>
      </c>
      <c r="C19" s="31">
        <v>102.24</v>
      </c>
      <c r="D19" s="21">
        <v>79.5</v>
      </c>
      <c r="E19" s="36">
        <v>73.27</v>
      </c>
      <c r="F19" s="6">
        <v>77.8</v>
      </c>
      <c r="G19" s="22">
        <v>-22.2</v>
      </c>
      <c r="H19" s="30">
        <v>71.7</v>
      </c>
      <c r="I19" s="22">
        <v>-28.3</v>
      </c>
      <c r="J19" s="6">
        <f t="shared" si="8"/>
        <v>92.163522012578611</v>
      </c>
      <c r="K19" s="22">
        <f t="shared" si="1"/>
        <v>-7.8364779874213895</v>
      </c>
      <c r="L19" s="21">
        <v>76.650000000000006</v>
      </c>
      <c r="M19" s="21">
        <v>76.650000000000006</v>
      </c>
      <c r="N19" s="6">
        <f t="shared" si="2"/>
        <v>100</v>
      </c>
      <c r="O19" s="22">
        <f t="shared" si="7"/>
        <v>0</v>
      </c>
      <c r="P19" s="6">
        <f t="shared" si="4"/>
        <v>104.61307492834722</v>
      </c>
      <c r="Q19" s="22">
        <f t="shared" si="5"/>
        <v>4.613074928347217</v>
      </c>
      <c r="R19" s="7">
        <v>83.41</v>
      </c>
      <c r="S19" s="10">
        <f t="shared" si="6"/>
        <v>-6.7599999999999909</v>
      </c>
    </row>
    <row r="20" spans="1:19" ht="30" customHeight="1" x14ac:dyDescent="0.25">
      <c r="A20" s="3">
        <v>17</v>
      </c>
      <c r="B20" s="5" t="s">
        <v>19</v>
      </c>
      <c r="C20" s="31">
        <v>60.13</v>
      </c>
      <c r="D20" s="21">
        <v>54.8</v>
      </c>
      <c r="E20" s="36">
        <v>59.02</v>
      </c>
      <c r="F20" s="6">
        <v>91.1</v>
      </c>
      <c r="G20" s="22">
        <v>-8.9</v>
      </c>
      <c r="H20" s="30">
        <v>98.2</v>
      </c>
      <c r="I20" s="22">
        <v>-1.8</v>
      </c>
      <c r="J20" s="6">
        <f t="shared" si="8"/>
        <v>107.70072992700732</v>
      </c>
      <c r="K20" s="22">
        <f t="shared" si="1"/>
        <v>7.7007299270073162</v>
      </c>
      <c r="L20" s="21">
        <v>65.05</v>
      </c>
      <c r="M20" s="21">
        <v>58.77</v>
      </c>
      <c r="N20" s="6">
        <f t="shared" si="2"/>
        <v>90.345887778631834</v>
      </c>
      <c r="O20" s="22">
        <f t="shared" si="7"/>
        <v>-9.654112221368166</v>
      </c>
      <c r="P20" s="6">
        <f t="shared" si="4"/>
        <v>99.576414774652662</v>
      </c>
      <c r="Q20" s="22">
        <f t="shared" si="5"/>
        <v>-0.42358522534733822</v>
      </c>
      <c r="R20" s="7">
        <v>100.15</v>
      </c>
      <c r="S20" s="8">
        <f t="shared" si="6"/>
        <v>-41.38</v>
      </c>
    </row>
    <row r="21" spans="1:19" ht="30" customHeight="1" x14ac:dyDescent="0.25">
      <c r="A21" s="3">
        <v>18</v>
      </c>
      <c r="B21" s="5" t="s">
        <v>20</v>
      </c>
      <c r="C21" s="31">
        <v>24.68</v>
      </c>
      <c r="D21" s="21">
        <v>22.26</v>
      </c>
      <c r="E21" s="36">
        <v>48.95</v>
      </c>
      <c r="F21" s="6">
        <v>90.2</v>
      </c>
      <c r="G21" s="22">
        <v>-9.8000000000000007</v>
      </c>
      <c r="H21" s="30">
        <v>198.3</v>
      </c>
      <c r="I21" s="22">
        <v>98.3</v>
      </c>
      <c r="J21" s="6">
        <f t="shared" si="8"/>
        <v>219.90116801437557</v>
      </c>
      <c r="K21" s="22">
        <f t="shared" si="1"/>
        <v>119.90116801437557</v>
      </c>
      <c r="L21" s="21">
        <v>32.75</v>
      </c>
      <c r="M21" s="21">
        <v>36.5</v>
      </c>
      <c r="N21" s="6">
        <f t="shared" si="2"/>
        <v>111.45038167938932</v>
      </c>
      <c r="O21" s="22">
        <f t="shared" si="7"/>
        <v>11.450381679389324</v>
      </c>
      <c r="P21" s="6">
        <f t="shared" si="4"/>
        <v>74.565883554647598</v>
      </c>
      <c r="Q21" s="22">
        <f t="shared" si="5"/>
        <v>-25.434116445352402</v>
      </c>
      <c r="R21" s="7">
        <v>37.14</v>
      </c>
      <c r="S21" s="9">
        <f t="shared" si="6"/>
        <v>-0.64000000000000057</v>
      </c>
    </row>
    <row r="22" spans="1:19" ht="30" customHeight="1" x14ac:dyDescent="0.25">
      <c r="A22" s="3">
        <v>19</v>
      </c>
      <c r="B22" s="5" t="s">
        <v>21</v>
      </c>
      <c r="C22" s="31">
        <v>21</v>
      </c>
      <c r="D22" s="21">
        <v>27.2</v>
      </c>
      <c r="E22" s="36">
        <v>42.98</v>
      </c>
      <c r="F22" s="6">
        <v>129.5</v>
      </c>
      <c r="G22" s="22">
        <v>29.5</v>
      </c>
      <c r="H22" s="30">
        <v>204.7</v>
      </c>
      <c r="I22" s="22">
        <v>104.7</v>
      </c>
      <c r="J22" s="6">
        <f t="shared" si="8"/>
        <v>158.01470588235293</v>
      </c>
      <c r="K22" s="22">
        <f t="shared" si="1"/>
        <v>58.014705882352928</v>
      </c>
      <c r="L22" s="21">
        <v>33</v>
      </c>
      <c r="M22" s="21">
        <v>33.5</v>
      </c>
      <c r="N22" s="6">
        <f t="shared" si="2"/>
        <v>101.51515151515152</v>
      </c>
      <c r="O22" s="22">
        <f t="shared" si="7"/>
        <v>1.5151515151515156</v>
      </c>
      <c r="P22" s="6">
        <f t="shared" si="4"/>
        <v>77.943229409027452</v>
      </c>
      <c r="Q22" s="22">
        <f t="shared" si="5"/>
        <v>-22.056770590972548</v>
      </c>
      <c r="R22" s="7">
        <v>41.52</v>
      </c>
      <c r="S22" s="10">
        <f t="shared" si="6"/>
        <v>-8.0200000000000031</v>
      </c>
    </row>
    <row r="23" spans="1:19" ht="30" customHeight="1" x14ac:dyDescent="0.25">
      <c r="A23" s="3">
        <v>20</v>
      </c>
      <c r="B23" s="5" t="s">
        <v>22</v>
      </c>
      <c r="C23" s="31">
        <v>23.66</v>
      </c>
      <c r="D23" s="21">
        <v>32.200000000000003</v>
      </c>
      <c r="E23" s="36">
        <v>50.97</v>
      </c>
      <c r="F23" s="6">
        <v>136.1</v>
      </c>
      <c r="G23" s="22">
        <v>36.1</v>
      </c>
      <c r="H23" s="30">
        <v>215.4</v>
      </c>
      <c r="I23" s="22">
        <v>115.4</v>
      </c>
      <c r="J23" s="6">
        <f t="shared" si="8"/>
        <v>158.29192546583849</v>
      </c>
      <c r="K23" s="22">
        <f t="shared" si="1"/>
        <v>58.291925465838489</v>
      </c>
      <c r="L23" s="21">
        <v>40.25</v>
      </c>
      <c r="M23" s="21">
        <v>40</v>
      </c>
      <c r="N23" s="6">
        <f t="shared" si="2"/>
        <v>99.378881987577643</v>
      </c>
      <c r="O23" s="22">
        <f t="shared" si="7"/>
        <v>-0.62111801242235742</v>
      </c>
      <c r="P23" s="6">
        <f t="shared" si="4"/>
        <v>78.477535805375709</v>
      </c>
      <c r="Q23" s="22">
        <f t="shared" si="5"/>
        <v>-21.522464194624291</v>
      </c>
      <c r="R23" s="7">
        <v>46.45</v>
      </c>
      <c r="S23" s="9">
        <f t="shared" si="6"/>
        <v>-6.4500000000000028</v>
      </c>
    </row>
    <row r="24" spans="1:19" ht="30" customHeight="1" x14ac:dyDescent="0.25">
      <c r="A24" s="4">
        <v>21</v>
      </c>
      <c r="B24" s="12" t="s">
        <v>23</v>
      </c>
      <c r="C24" s="32">
        <v>36.29</v>
      </c>
      <c r="D24" s="21">
        <v>34</v>
      </c>
      <c r="E24" s="36">
        <v>47</v>
      </c>
      <c r="F24" s="6">
        <v>93.7</v>
      </c>
      <c r="G24" s="22">
        <v>-6.3</v>
      </c>
      <c r="H24" s="30">
        <v>129.5</v>
      </c>
      <c r="I24" s="22">
        <v>29.5</v>
      </c>
      <c r="J24" s="6">
        <f t="shared" si="8"/>
        <v>138.23529411764704</v>
      </c>
      <c r="K24" s="22">
        <f t="shared" si="1"/>
        <v>38.235294117647044</v>
      </c>
      <c r="L24" s="21">
        <v>32.99</v>
      </c>
      <c r="M24" s="21">
        <v>32.99</v>
      </c>
      <c r="N24" s="6">
        <f t="shared" si="2"/>
        <v>100</v>
      </c>
      <c r="O24" s="22">
        <f t="shared" si="7"/>
        <v>0</v>
      </c>
      <c r="P24" s="6">
        <f t="shared" si="4"/>
        <v>70.191489361702125</v>
      </c>
      <c r="Q24" s="22">
        <f t="shared" si="5"/>
        <v>-29.808510638297875</v>
      </c>
      <c r="R24" s="7">
        <v>42.63</v>
      </c>
      <c r="S24" s="18">
        <f t="shared" si="6"/>
        <v>-9.64</v>
      </c>
    </row>
    <row r="25" spans="1:19" ht="30" customHeight="1" x14ac:dyDescent="0.25">
      <c r="A25" s="3">
        <v>22</v>
      </c>
      <c r="B25" s="5" t="s">
        <v>14</v>
      </c>
      <c r="C25" s="33">
        <v>99.7</v>
      </c>
      <c r="D25" s="21">
        <v>108.43</v>
      </c>
      <c r="E25" s="36">
        <v>113.64</v>
      </c>
      <c r="F25" s="6">
        <v>108.8</v>
      </c>
      <c r="G25" s="22">
        <v>8.8000000000000007</v>
      </c>
      <c r="H25" s="30">
        <v>114</v>
      </c>
      <c r="I25" s="22">
        <v>14</v>
      </c>
      <c r="J25" s="16">
        <f t="shared" si="8"/>
        <v>104.80494328137968</v>
      </c>
      <c r="K25" s="22">
        <f t="shared" si="1"/>
        <v>4.8049432813796784</v>
      </c>
      <c r="L25" s="21">
        <v>114.49</v>
      </c>
      <c r="M25" s="21">
        <v>114.49</v>
      </c>
      <c r="N25" s="16">
        <f t="shared" si="2"/>
        <v>100</v>
      </c>
      <c r="O25" s="22">
        <f t="shared" si="7"/>
        <v>0</v>
      </c>
      <c r="P25" s="6">
        <f t="shared" si="4"/>
        <v>100.74797606476594</v>
      </c>
      <c r="Q25" s="22">
        <f t="shared" si="5"/>
        <v>0.74797606476593614</v>
      </c>
      <c r="R25" s="17">
        <v>131.93</v>
      </c>
      <c r="S25" s="18">
        <f t="shared" si="6"/>
        <v>-17.440000000000012</v>
      </c>
    </row>
    <row r="26" spans="1:19" ht="30" customHeight="1" x14ac:dyDescent="0.25">
      <c r="A26" s="3">
        <v>23</v>
      </c>
      <c r="B26" s="20" t="s">
        <v>26</v>
      </c>
      <c r="C26" s="34">
        <v>46.86</v>
      </c>
      <c r="D26" s="21">
        <v>49.85</v>
      </c>
      <c r="E26" s="36">
        <v>54.1</v>
      </c>
      <c r="F26" s="6">
        <v>106.4</v>
      </c>
      <c r="G26" s="22">
        <v>6.4</v>
      </c>
      <c r="H26" s="30">
        <v>115.5</v>
      </c>
      <c r="I26" s="22">
        <v>15.5</v>
      </c>
      <c r="J26" s="16">
        <f t="shared" si="8"/>
        <v>108.52557673019056</v>
      </c>
      <c r="K26" s="22">
        <f t="shared" si="1"/>
        <v>8.5255767301905649</v>
      </c>
      <c r="L26" s="21">
        <v>60.35</v>
      </c>
      <c r="M26" s="21">
        <v>60.35</v>
      </c>
      <c r="N26" s="16">
        <f t="shared" si="2"/>
        <v>100</v>
      </c>
      <c r="O26" s="22">
        <f t="shared" si="7"/>
        <v>0</v>
      </c>
      <c r="P26" s="6">
        <f t="shared" si="4"/>
        <v>111.55268022181146</v>
      </c>
      <c r="Q26" s="22">
        <f t="shared" si="5"/>
        <v>11.552680221811457</v>
      </c>
      <c r="R26" s="17">
        <v>60.81</v>
      </c>
      <c r="S26" s="18">
        <f t="shared" si="6"/>
        <v>-0.46000000000000085</v>
      </c>
    </row>
    <row r="27" spans="1:19" ht="30" customHeight="1" x14ac:dyDescent="0.25">
      <c r="A27" s="3">
        <v>24</v>
      </c>
      <c r="B27" s="26" t="s">
        <v>27</v>
      </c>
      <c r="C27" s="35">
        <v>50.88</v>
      </c>
      <c r="D27" s="25">
        <v>50.88</v>
      </c>
      <c r="E27" s="36">
        <v>60.08</v>
      </c>
      <c r="F27" s="28">
        <v>100</v>
      </c>
      <c r="G27" s="29">
        <v>0</v>
      </c>
      <c r="H27" s="30">
        <v>118.1</v>
      </c>
      <c r="I27" s="22">
        <v>18.100000000000001</v>
      </c>
      <c r="J27" s="16">
        <f t="shared" si="8"/>
        <v>118.08176100628931</v>
      </c>
      <c r="K27" s="22">
        <f t="shared" si="1"/>
        <v>18.081761006289312</v>
      </c>
      <c r="L27" s="21">
        <v>67.95</v>
      </c>
      <c r="M27" s="21">
        <v>67.95</v>
      </c>
      <c r="N27" s="16">
        <f t="shared" si="2"/>
        <v>100</v>
      </c>
      <c r="O27" s="22">
        <f t="shared" si="7"/>
        <v>0</v>
      </c>
      <c r="P27" s="6">
        <f t="shared" si="4"/>
        <v>113.09920106524633</v>
      </c>
      <c r="Q27" s="22">
        <f t="shared" si="5"/>
        <v>13.099201065246334</v>
      </c>
      <c r="R27" s="17">
        <v>67.150000000000006</v>
      </c>
      <c r="S27" s="8">
        <f t="shared" si="6"/>
        <v>0.79999999999999716</v>
      </c>
    </row>
    <row r="28" spans="1:19" ht="30" customHeight="1" x14ac:dyDescent="0.25">
      <c r="A28" s="19">
        <v>25</v>
      </c>
      <c r="B28" s="27" t="s">
        <v>28</v>
      </c>
      <c r="C28" s="35">
        <v>54.93</v>
      </c>
      <c r="D28" s="25">
        <v>61.05</v>
      </c>
      <c r="E28" s="36">
        <v>64.86</v>
      </c>
      <c r="F28" s="28">
        <v>111.1</v>
      </c>
      <c r="G28" s="29">
        <v>11.1</v>
      </c>
      <c r="H28" s="30">
        <v>118.1</v>
      </c>
      <c r="I28" s="22">
        <v>18.100000000000001</v>
      </c>
      <c r="J28" s="13">
        <f t="shared" si="8"/>
        <v>106.24078624078625</v>
      </c>
      <c r="K28" s="22">
        <f t="shared" si="1"/>
        <v>6.2407862407862496</v>
      </c>
      <c r="L28" s="21">
        <v>70.25</v>
      </c>
      <c r="M28" s="21">
        <v>70.25</v>
      </c>
      <c r="N28" s="13">
        <f t="shared" si="2"/>
        <v>100</v>
      </c>
      <c r="O28" s="22">
        <f t="shared" si="7"/>
        <v>0</v>
      </c>
      <c r="P28" s="6">
        <f t="shared" si="4"/>
        <v>108.31020659882824</v>
      </c>
      <c r="Q28" s="22">
        <f t="shared" si="5"/>
        <v>8.3102065988282448</v>
      </c>
      <c r="R28" s="14">
        <v>71.64</v>
      </c>
      <c r="S28" s="10">
        <f t="shared" si="6"/>
        <v>-1.3900000000000006</v>
      </c>
    </row>
    <row r="29" spans="1:19" ht="41.25" hidden="1" customHeigh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1:19" ht="10.5" hidden="1" customHeight="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19" ht="36.75" hidden="1" customHeigh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19" ht="21" customHeight="1" x14ac:dyDescent="0.25">
      <c r="A32" s="57" t="s">
        <v>31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8"/>
      <c r="Q32" s="58"/>
      <c r="R32" s="58"/>
      <c r="S32" s="58"/>
    </row>
    <row r="33" spans="1:20" ht="15" customHeight="1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58"/>
      <c r="R33" s="58"/>
      <c r="S33" s="58"/>
    </row>
    <row r="34" spans="1:20" s="1" customFormat="1" ht="26.25" customHeight="1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/>
      <c r="Q34" s="58"/>
      <c r="R34" s="58"/>
      <c r="S34" s="58"/>
      <c r="T34" s="39"/>
    </row>
    <row r="35" spans="1:20" ht="18" hidden="1" customHeight="1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8"/>
      <c r="Q35" s="58"/>
      <c r="R35" s="58"/>
      <c r="S35" s="58"/>
      <c r="T35" s="40"/>
    </row>
    <row r="36" spans="1:20" s="1" customFormat="1" ht="39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8"/>
      <c r="Q36" s="58"/>
      <c r="R36" s="58"/>
      <c r="S36" s="58"/>
      <c r="T36" s="41"/>
    </row>
    <row r="37" spans="1:20" ht="15.75" customHeight="1" x14ac:dyDescent="0.25">
      <c r="A37" s="2"/>
    </row>
    <row r="38" spans="1:20" ht="15.75" customHeight="1" x14ac:dyDescent="0.25">
      <c r="A38" s="2"/>
    </row>
    <row r="39" spans="1:20" ht="15.75" customHeight="1" x14ac:dyDescent="0.25">
      <c r="A39" s="2"/>
    </row>
    <row r="40" spans="1:20" ht="15.75" customHeight="1" x14ac:dyDescent="0.25">
      <c r="A40" s="37"/>
      <c r="B40" s="37"/>
      <c r="C40" s="2"/>
    </row>
    <row r="41" spans="1:20" ht="15.75" customHeight="1" x14ac:dyDescent="0.25">
      <c r="A41" s="2"/>
    </row>
    <row r="42" spans="1:20" ht="15.75" customHeight="1" x14ac:dyDescent="0.25">
      <c r="A42" s="2"/>
    </row>
    <row r="43" spans="1:20" ht="15.75" customHeight="1" x14ac:dyDescent="0.25">
      <c r="A43" s="2"/>
    </row>
    <row r="44" spans="1:20" ht="15.75" customHeight="1" x14ac:dyDescent="0.25">
      <c r="A44" s="38"/>
      <c r="B44" s="38"/>
      <c r="C44" s="24"/>
    </row>
    <row r="45" spans="1:20" ht="26.25" customHeight="1" x14ac:dyDescent="0.25">
      <c r="A45" s="38"/>
      <c r="B45" s="38"/>
      <c r="C45" s="24"/>
    </row>
    <row r="46" spans="1:20" ht="15.75" customHeight="1" x14ac:dyDescent="0.25">
      <c r="A46" s="2"/>
    </row>
    <row r="47" spans="1:20" ht="15.75" customHeight="1" x14ac:dyDescent="0.25">
      <c r="A47" s="2"/>
    </row>
    <row r="48" spans="1:20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5">
    <mergeCell ref="L2:L3"/>
    <mergeCell ref="P2:P3"/>
    <mergeCell ref="Q2:Q3"/>
    <mergeCell ref="O2:O3"/>
    <mergeCell ref="A32:S36"/>
    <mergeCell ref="F2:F3"/>
    <mergeCell ref="G2:G3"/>
    <mergeCell ref="H2:H3"/>
    <mergeCell ref="I2:I3"/>
    <mergeCell ref="A40:B40"/>
    <mergeCell ref="A44:B45"/>
    <mergeCell ref="T34:T36"/>
    <mergeCell ref="A1:S1"/>
    <mergeCell ref="S2:S3"/>
    <mergeCell ref="A29:S31"/>
    <mergeCell ref="N2:N3"/>
    <mergeCell ref="M2:M3"/>
    <mergeCell ref="E2:E3"/>
    <mergeCell ref="A2:A3"/>
    <mergeCell ref="B2:B3"/>
    <mergeCell ref="R2:R3"/>
    <mergeCell ref="D2:D3"/>
    <mergeCell ref="J2:J3"/>
    <mergeCell ref="K2:K3"/>
    <mergeCell ref="C2:C3"/>
  </mergeCells>
  <pageMargins left="0.19685039370078741" right="0.19685039370078741" top="0.78740157480314965" bottom="7.874015748031496E-2" header="0" footer="0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2025-11-28T12:01:13Z</cp:lastPrinted>
  <dcterms:created xsi:type="dcterms:W3CDTF">2020-02-26T18:00:37Z</dcterms:created>
  <dcterms:modified xsi:type="dcterms:W3CDTF">2025-12-25T11:26:02Z</dcterms:modified>
</cp:coreProperties>
</file>