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5\"/>
    </mc:Choice>
  </mc:AlternateContent>
  <xr:revisionPtr revIDLastSave="0" documentId="13_ncr:1_{1B844D7F-0C7A-4820-82B6-3DFF5CBB58F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Лист1!$A$1:$S$36</definedName>
  </definedNames>
  <calcPr calcId="181029"/>
</workbook>
</file>

<file path=xl/calcChain.xml><?xml version="1.0" encoding="utf-8"?>
<calcChain xmlns="http://schemas.openxmlformats.org/spreadsheetml/2006/main">
  <c r="J4" i="1" l="1"/>
  <c r="K4" i="1"/>
  <c r="N4" i="1"/>
  <c r="O4" i="1"/>
  <c r="P4" i="1"/>
  <c r="Q4" i="1"/>
  <c r="S4" i="1"/>
  <c r="J5" i="1"/>
  <c r="K5" i="1"/>
  <c r="N5" i="1"/>
  <c r="O5" i="1"/>
  <c r="P5" i="1"/>
  <c r="Q5" i="1"/>
  <c r="S5" i="1"/>
  <c r="J6" i="1"/>
  <c r="K6" i="1"/>
  <c r="N6" i="1"/>
  <c r="O6" i="1"/>
  <c r="P6" i="1"/>
  <c r="Q6" i="1"/>
  <c r="S6" i="1"/>
  <c r="J7" i="1"/>
  <c r="K7" i="1"/>
  <c r="N7" i="1"/>
  <c r="O7" i="1"/>
  <c r="P7" i="1"/>
  <c r="Q7" i="1"/>
  <c r="S7" i="1"/>
  <c r="J8" i="1"/>
  <c r="K8" i="1"/>
  <c r="N8" i="1"/>
  <c r="O8" i="1"/>
  <c r="P8" i="1"/>
  <c r="Q8" i="1"/>
  <c r="S8" i="1"/>
  <c r="J9" i="1"/>
  <c r="K9" i="1"/>
  <c r="N9" i="1"/>
  <c r="O9" i="1"/>
  <c r="P9" i="1"/>
  <c r="Q9" i="1"/>
  <c r="S9" i="1"/>
  <c r="J10" i="1"/>
  <c r="K10" i="1"/>
  <c r="N10" i="1"/>
  <c r="O10" i="1"/>
  <c r="P10" i="1"/>
  <c r="Q10" i="1"/>
  <c r="S10" i="1"/>
  <c r="J11" i="1"/>
  <c r="K11" i="1"/>
  <c r="N11" i="1"/>
  <c r="P11" i="1"/>
  <c r="Q11" i="1"/>
  <c r="S11" i="1"/>
  <c r="J12" i="1"/>
  <c r="K12" i="1"/>
  <c r="N12" i="1"/>
  <c r="O12" i="1"/>
  <c r="P12" i="1"/>
  <c r="Q12" i="1"/>
  <c r="S12" i="1"/>
  <c r="J13" i="1"/>
  <c r="K13" i="1"/>
  <c r="N13" i="1"/>
  <c r="O13" i="1"/>
  <c r="P13" i="1"/>
  <c r="Q13" i="1"/>
  <c r="S13" i="1"/>
  <c r="K14" i="1"/>
  <c r="N14" i="1"/>
  <c r="O14" i="1"/>
  <c r="P14" i="1"/>
  <c r="Q14" i="1"/>
  <c r="S14" i="1"/>
  <c r="J15" i="1"/>
  <c r="K15" i="1"/>
  <c r="N15" i="1"/>
  <c r="O15" i="1"/>
  <c r="P15" i="1"/>
  <c r="Q15" i="1"/>
  <c r="S15" i="1"/>
  <c r="J16" i="1"/>
  <c r="K16" i="1"/>
  <c r="N16" i="1"/>
  <c r="O16" i="1"/>
  <c r="P16" i="1"/>
  <c r="Q16" i="1"/>
  <c r="S16" i="1"/>
  <c r="J17" i="1"/>
  <c r="K17" i="1"/>
  <c r="N17" i="1"/>
  <c r="O17" i="1"/>
  <c r="P17" i="1"/>
  <c r="Q17" i="1"/>
  <c r="S17" i="1"/>
  <c r="J18" i="1"/>
  <c r="K18" i="1"/>
  <c r="N18" i="1"/>
  <c r="O18" i="1"/>
  <c r="P18" i="1"/>
  <c r="Q18" i="1"/>
  <c r="S18" i="1"/>
  <c r="J19" i="1"/>
  <c r="K19" i="1"/>
  <c r="N19" i="1"/>
  <c r="O19" i="1"/>
  <c r="P19" i="1"/>
  <c r="Q19" i="1"/>
  <c r="S19" i="1"/>
  <c r="J20" i="1"/>
  <c r="K20" i="1"/>
  <c r="N20" i="1"/>
  <c r="O20" i="1"/>
  <c r="P20" i="1"/>
  <c r="Q20" i="1"/>
  <c r="S20" i="1"/>
  <c r="J21" i="1"/>
  <c r="K21" i="1"/>
  <c r="N21" i="1"/>
  <c r="O21" i="1"/>
  <c r="P21" i="1"/>
  <c r="Q21" i="1"/>
  <c r="S21" i="1"/>
  <c r="J22" i="1"/>
  <c r="K22" i="1"/>
  <c r="N22" i="1"/>
  <c r="O22" i="1"/>
  <c r="P22" i="1"/>
  <c r="Q22" i="1"/>
  <c r="S22" i="1"/>
  <c r="J23" i="1"/>
  <c r="K23" i="1"/>
  <c r="N23" i="1"/>
  <c r="O23" i="1"/>
  <c r="P23" i="1"/>
  <c r="Q23" i="1"/>
  <c r="S23" i="1"/>
  <c r="J24" i="1"/>
  <c r="K24" i="1"/>
  <c r="N24" i="1"/>
  <c r="O24" i="1"/>
  <c r="P24" i="1"/>
  <c r="Q24" i="1"/>
  <c r="S24" i="1"/>
  <c r="J25" i="1"/>
  <c r="K25" i="1"/>
  <c r="N25" i="1"/>
  <c r="O25" i="1"/>
  <c r="P25" i="1"/>
  <c r="Q25" i="1"/>
  <c r="S25" i="1"/>
  <c r="J26" i="1"/>
  <c r="K26" i="1"/>
  <c r="N26" i="1"/>
  <c r="O26" i="1"/>
  <c r="P26" i="1"/>
  <c r="Q26" i="1"/>
  <c r="S26" i="1"/>
  <c r="J27" i="1"/>
  <c r="K27" i="1"/>
  <c r="N27" i="1"/>
  <c r="O27" i="1"/>
  <c r="P27" i="1"/>
  <c r="Q27" i="1"/>
  <c r="S27" i="1"/>
  <c r="J28" i="1"/>
  <c r="K28" i="1"/>
  <c r="N28" i="1"/>
  <c r="O28" i="1"/>
  <c r="P28" i="1"/>
  <c r="Q28" i="1"/>
  <c r="S28" i="1"/>
</calcChain>
</file>

<file path=xl/sharedStrings.xml><?xml version="1.0" encoding="utf-8"?>
<sst xmlns="http://schemas.openxmlformats.org/spreadsheetml/2006/main" count="46" uniqueCount="42">
  <si>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</si>
  <si>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</si>
  <si>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</si>
  <si>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</si>
  <si>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</si>
  <si>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</si>
  <si>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</si>
  <si>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</si>
  <si>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</si>
  <si>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</si>
  <si>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</si>
  <si>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</si>
  <si>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</si>
  <si>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</si>
  <si>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</si>
  <si>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</si>
  <si>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</si>
  <si>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</si>
  <si>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</si>
  <si>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</si>
  <si>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</si>
  <si>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</si>
  <si>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</si>
  <si>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</si>
  <si>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</si>
  <si>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</si>
  <si>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</si>
  <si>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</si>
  <si>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</si>
  <si>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</si>
  <si>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</si>
  <si>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</si>
  <si>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19.11.2025, руб.</t>
  </si>
  <si>
    <t>Мониторинг розничных цен на социально-значимые продовольственные товары первой необходимости и ГСМ по состоянию на 26.11.2025 года</t>
  </si>
  <si>
    <t>Средние розничные цены по состоянию на 26.11.2025, руб.</t>
  </si>
  <si>
    <t>Динамика розничных цен  26.11.2025 к 19.11.2025, %</t>
  </si>
  <si>
    <t>Динамика розничных цен  26.11.2025 к 01.01.2025, %</t>
  </si>
  <si>
    <t>Среднеобластной показатель по состоянию на 26.11.2025, руб.</t>
  </si>
  <si>
    <t>Отклонение от среднеобластного показателя на 26.11.2025, руб.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</si>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</sst>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 vertical="center" wrapText="1"/>
    </xf>
    <xf numFmtId="0" fontId="0" fillId="0" borderId="0" xfId="0"/>
    <xf numFmtId="164" fontId="6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view="pageBreakPreview" zoomScale="55" zoomScaleNormal="100" zoomScaleSheetLayoutView="55" workbookViewId="0">
      <selection activeCell="A32" sqref="A32:S36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5" width="18.7109375" customWidth="1"/>
    <col min="6" max="6" width="18.7109375" style="46" customWidth="1"/>
    <col min="7" max="7" width="15.85546875" style="46" customWidth="1"/>
    <col min="8" max="8" width="18" style="46" customWidth="1"/>
    <col min="9" max="9" width="15.85546875" style="46" customWidth="1"/>
    <col min="10" max="10" width="18.7109375" customWidth="1"/>
    <col min="11" max="11" width="14.7109375" style="23" customWidth="1"/>
    <col min="12" max="12" width="18.7109375" style="23" customWidth="1"/>
    <col min="13" max="13" width="18.7109375" style="15" customWidth="1"/>
    <col min="14" max="14" width="18.7109375" customWidth="1"/>
    <col min="15" max="15" width="14.7109375" style="23" customWidth="1"/>
    <col min="16" max="16" width="18.7109375" style="23" customWidth="1"/>
    <col min="17" max="17" width="14.7109375" style="23" customWidth="1"/>
    <col min="18" max="19" width="20.7109375" customWidth="1"/>
    <col min="20" max="22" width="8.7109375" customWidth="1"/>
  </cols>
  <sheetData>
    <row r="1" spans="1:19" ht="25.5" customHeight="1" x14ac:dyDescent="0.25">
      <c r="A1" s="37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19" ht="37.5" customHeight="1" x14ac:dyDescent="0.25">
      <c r="A2" s="25" t="s">
        <v>0</v>
      </c>
      <c r="B2" s="25" t="s">
        <v>1</v>
      </c>
      <c r="C2" s="54" t="s">
        <v>39</v>
      </c>
      <c r="D2" s="25" t="s">
        <v>25</v>
      </c>
      <c r="E2" s="54" t="s">
        <v>29</v>
      </c>
      <c r="F2" s="54" t="s">
        <v>40</v>
      </c>
      <c r="G2" s="62" t="s">
        <v>24</v>
      </c>
      <c r="H2" s="64" t="s">
        <v>41</v>
      </c>
      <c r="I2" s="62" t="s">
        <v>24</v>
      </c>
      <c r="J2" s="25" t="s">
        <v>30</v>
      </c>
      <c r="K2" s="27" t="s">
        <v>24</v>
      </c>
      <c r="L2" s="25" t="s">
        <v>32</v>
      </c>
      <c r="M2" s="25" t="s">
        <v>34</v>
      </c>
      <c r="N2" s="43" t="s">
        <v>35</v>
      </c>
      <c r="O2" s="29" t="s">
        <v>24</v>
      </c>
      <c r="P2" s="25" t="s">
        <v>36</v>
      </c>
      <c r="Q2" s="27" t="s">
        <v>24</v>
      </c>
      <c r="R2" s="25" t="s">
        <v>37</v>
      </c>
      <c r="S2" s="40" t="s">
        <v>38</v>
      </c>
    </row>
    <row r="3" spans="1:19" ht="63" customHeight="1" x14ac:dyDescent="0.25">
      <c r="A3" s="26"/>
      <c r="B3" s="26"/>
      <c r="C3" s="55"/>
      <c r="D3" s="26"/>
      <c r="E3" s="55"/>
      <c r="F3" s="55"/>
      <c r="G3" s="63"/>
      <c r="H3" s="65"/>
      <c r="I3" s="63"/>
      <c r="J3" s="26"/>
      <c r="K3" s="28"/>
      <c r="L3" s="26"/>
      <c r="M3" s="26"/>
      <c r="N3" s="44"/>
      <c r="O3" s="28"/>
      <c r="P3" s="26"/>
      <c r="Q3" s="28"/>
      <c r="R3" s="26"/>
      <c r="S3" s="41"/>
    </row>
    <row r="4" spans="1:19" ht="30" customHeight="1" x14ac:dyDescent="0.25">
      <c r="A4" s="3">
        <v>1</v>
      </c>
      <c r="B4" s="5" t="s">
        <v>2</v>
      </c>
      <c r="C4" s="56">
        <v>360</v>
      </c>
      <c r="D4" s="21">
        <v>350</v>
      </c>
      <c r="E4" s="61">
        <v>370</v>
      </c>
      <c r="F4" s="47">
        <v>97.2</v>
      </c>
      <c r="G4" s="48">
        <v>-2.8</v>
      </c>
      <c r="H4" s="53">
        <v>102.8</v>
      </c>
      <c r="I4" s="48">
        <v>2.8</v>
      </c>
      <c r="J4" s="6">
        <f>E4/D4*100</f>
        <v>105.71428571428572</v>
      </c>
      <c r="K4" s="22">
        <f>E4/D4*100-100</f>
        <v>5.7142857142857224</v>
      </c>
      <c r="L4" s="21">
        <v>380</v>
      </c>
      <c r="M4" s="21">
        <v>380</v>
      </c>
      <c r="N4" s="6">
        <f t="shared" ref="N4:N28" si="0">M4/L4*100</f>
        <v>100</v>
      </c>
      <c r="O4" s="22">
        <f t="shared" ref="O4" si="1">M4/L4*100-100</f>
        <v>0</v>
      </c>
      <c r="P4" s="6">
        <f>M4/E4*100</f>
        <v>102.70270270270269</v>
      </c>
      <c r="Q4" s="22">
        <f>M4/E4*100-100</f>
        <v>2.7027027027026946</v>
      </c>
      <c r="R4" s="7">
        <v>404.96</v>
      </c>
      <c r="S4" s="9">
        <f t="shared" ref="S4:S28" si="2">M4-R4</f>
        <v>-24.95999999999998</v>
      </c>
    </row>
    <row r="5" spans="1:19" ht="30" customHeight="1" x14ac:dyDescent="0.25">
      <c r="A5" s="3">
        <v>2</v>
      </c>
      <c r="B5" s="5" t="s">
        <v>3</v>
      </c>
      <c r="C5" s="56">
        <v>192.6</v>
      </c>
      <c r="D5" s="21">
        <v>236.6</v>
      </c>
      <c r="E5" s="61">
        <v>235</v>
      </c>
      <c r="F5" s="47">
        <v>122.84</v>
      </c>
      <c r="G5" s="48">
        <v>22.8</v>
      </c>
      <c r="H5" s="53">
        <v>122</v>
      </c>
      <c r="I5" s="48">
        <v>22</v>
      </c>
      <c r="J5" s="6">
        <f>E5/D5*100</f>
        <v>99.323753169907008</v>
      </c>
      <c r="K5" s="22">
        <f>E5/D5*100-100</f>
        <v>-0.67624683009299247</v>
      </c>
      <c r="L5" s="21">
        <v>244.2</v>
      </c>
      <c r="M5" s="21">
        <v>244.2</v>
      </c>
      <c r="N5" s="6">
        <f>M5/L5*100</f>
        <v>100</v>
      </c>
      <c r="O5" s="22">
        <f>M5/L5*100-100</f>
        <v>0</v>
      </c>
      <c r="P5" s="6">
        <f>M5/E5*100</f>
        <v>103.91489361702126</v>
      </c>
      <c r="Q5" s="22">
        <f>M5/E5*100-100</f>
        <v>3.9148936170212636</v>
      </c>
      <c r="R5" s="7">
        <v>238.74</v>
      </c>
      <c r="S5" s="9">
        <f>M5-R5</f>
        <v>5.4599999999999795</v>
      </c>
    </row>
    <row r="6" spans="1:19" ht="30" customHeight="1" x14ac:dyDescent="0.25">
      <c r="A6" s="3">
        <v>3</v>
      </c>
      <c r="B6" s="5" t="s">
        <v>4</v>
      </c>
      <c r="C6" s="56">
        <v>196.37</v>
      </c>
      <c r="D6" s="21">
        <v>221.06</v>
      </c>
      <c r="E6" s="61">
        <v>278.88</v>
      </c>
      <c r="F6" s="47">
        <v>112.57</v>
      </c>
      <c r="G6" s="48">
        <v>12.6</v>
      </c>
      <c r="H6" s="53">
        <v>142</v>
      </c>
      <c r="I6" s="48">
        <v>42</v>
      </c>
      <c r="J6" s="6">
        <f>E6/D6*100</f>
        <v>126.15579480683976</v>
      </c>
      <c r="K6" s="22">
        <f>E6/D6*100-100</f>
        <v>26.155794806839765</v>
      </c>
      <c r="L6" s="21">
        <v>341.4</v>
      </c>
      <c r="M6" s="21">
        <v>341.4</v>
      </c>
      <c r="N6" s="6">
        <f t="shared" si="0"/>
        <v>100</v>
      </c>
      <c r="O6" s="22">
        <f>M6/L6*100-100</f>
        <v>0</v>
      </c>
      <c r="P6" s="6">
        <f>M6/E6*100</f>
        <v>122.41824440619619</v>
      </c>
      <c r="Q6" s="22">
        <f>M6/E6*100-100</f>
        <v>22.418244406196195</v>
      </c>
      <c r="R6" s="7">
        <v>378.69</v>
      </c>
      <c r="S6" s="9">
        <f t="shared" si="2"/>
        <v>-37.29000000000002</v>
      </c>
    </row>
    <row r="7" spans="1:19" ht="30" customHeight="1" x14ac:dyDescent="0.25">
      <c r="A7" s="3">
        <v>4</v>
      </c>
      <c r="B7" s="5" t="s">
        <v>15</v>
      </c>
      <c r="C7" s="56">
        <v>628.05999999999995</v>
      </c>
      <c r="D7" s="21">
        <v>693.81</v>
      </c>
      <c r="E7" s="61">
        <v>786.29</v>
      </c>
      <c r="F7" s="47">
        <v>110.5</v>
      </c>
      <c r="G7" s="48">
        <v>10.5</v>
      </c>
      <c r="H7" s="53">
        <v>125.2</v>
      </c>
      <c r="I7" s="48">
        <v>25.2</v>
      </c>
      <c r="J7" s="6">
        <f>E7/D7*100</f>
        <v>113.32929764632968</v>
      </c>
      <c r="K7" s="22">
        <f>E7/D7*100-100</f>
        <v>13.329297646329678</v>
      </c>
      <c r="L7" s="21">
        <v>964.38</v>
      </c>
      <c r="M7" s="21">
        <v>964.38</v>
      </c>
      <c r="N7" s="6">
        <f t="shared" si="0"/>
        <v>100</v>
      </c>
      <c r="O7" s="22">
        <f t="shared" ref="O7:O28" si="3">M7/L7*100-100</f>
        <v>0</v>
      </c>
      <c r="P7" s="6">
        <f>M7/E7*100</f>
        <v>122.64940416385812</v>
      </c>
      <c r="Q7" s="22">
        <f>M7/E7*100-100</f>
        <v>22.649404163858122</v>
      </c>
      <c r="R7" s="7">
        <v>951.73</v>
      </c>
      <c r="S7" s="10">
        <f t="shared" si="2"/>
        <v>12.649999999999977</v>
      </c>
    </row>
    <row r="8" spans="1:19" ht="30" customHeight="1" x14ac:dyDescent="0.25">
      <c r="A8" s="3">
        <v>5</v>
      </c>
      <c r="B8" s="11" t="s">
        <v>5</v>
      </c>
      <c r="C8" s="56">
        <v>126</v>
      </c>
      <c r="D8" s="21">
        <v>128.54</v>
      </c>
      <c r="E8" s="61">
        <v>140.18</v>
      </c>
      <c r="F8" s="47">
        <v>102</v>
      </c>
      <c r="G8" s="48">
        <v>2</v>
      </c>
      <c r="H8" s="53">
        <v>111.3</v>
      </c>
      <c r="I8" s="48">
        <v>11.3</v>
      </c>
      <c r="J8" s="6">
        <f>E8/D8*100</f>
        <v>109.05554691146726</v>
      </c>
      <c r="K8" s="22">
        <f>E8/D8*100-100</f>
        <v>9.0555469114672604</v>
      </c>
      <c r="L8" s="21">
        <v>151.80000000000001</v>
      </c>
      <c r="M8" s="21">
        <v>152.80000000000001</v>
      </c>
      <c r="N8" s="6">
        <f t="shared" si="0"/>
        <v>100.65876152832675</v>
      </c>
      <c r="O8" s="22">
        <f t="shared" si="3"/>
        <v>0.65876152832674961</v>
      </c>
      <c r="P8" s="6">
        <f>M8/E8*100</f>
        <v>109.0027108003995</v>
      </c>
      <c r="Q8" s="22">
        <f>M8/E8*100-100</f>
        <v>9.0027108003994982</v>
      </c>
      <c r="R8" s="7">
        <v>148.24</v>
      </c>
      <c r="S8" s="10">
        <f t="shared" si="2"/>
        <v>4.5600000000000023</v>
      </c>
    </row>
    <row r="9" spans="1:19" ht="30" customHeight="1" x14ac:dyDescent="0.25">
      <c r="A9" s="3">
        <v>6</v>
      </c>
      <c r="B9" s="5" t="s">
        <v>17</v>
      </c>
      <c r="C9" s="56">
        <v>64.67</v>
      </c>
      <c r="D9" s="21">
        <v>63.74</v>
      </c>
      <c r="E9" s="61">
        <v>75.97</v>
      </c>
      <c r="F9" s="47">
        <v>98.6</v>
      </c>
      <c r="G9" s="48">
        <v>-1.4</v>
      </c>
      <c r="H9" s="53">
        <v>117.5</v>
      </c>
      <c r="I9" s="48">
        <v>17.5</v>
      </c>
      <c r="J9" s="6">
        <f>E9/D9*100</f>
        <v>119.18732350172576</v>
      </c>
      <c r="K9" s="22">
        <f>E9/D9*100-100</f>
        <v>19.187323501725757</v>
      </c>
      <c r="L9" s="21">
        <v>82.05</v>
      </c>
      <c r="M9" s="21">
        <v>82.05</v>
      </c>
      <c r="N9" s="6">
        <f>M9/L9*100</f>
        <v>100</v>
      </c>
      <c r="O9" s="22">
        <f t="shared" si="3"/>
        <v>0</v>
      </c>
      <c r="P9" s="6">
        <f>M9/E9*100</f>
        <v>108.00315914176647</v>
      </c>
      <c r="Q9" s="22">
        <f>M9/E9*100-100</f>
        <v>8.0031591417664742</v>
      </c>
      <c r="R9" s="7">
        <v>92.43</v>
      </c>
      <c r="S9" s="8">
        <f t="shared" si="2"/>
        <v>-10.38000000000001</v>
      </c>
    </row>
    <row r="10" spans="1:19" ht="30" customHeight="1" x14ac:dyDescent="0.25">
      <c r="A10" s="3">
        <v>7</v>
      </c>
      <c r="B10" s="5" t="s">
        <v>16</v>
      </c>
      <c r="C10" s="56">
        <v>72.099999999999994</v>
      </c>
      <c r="D10" s="21">
        <v>126.75</v>
      </c>
      <c r="E10" s="61">
        <v>119.84</v>
      </c>
      <c r="F10" s="47">
        <v>175.8</v>
      </c>
      <c r="G10" s="48">
        <v>75.8</v>
      </c>
      <c r="H10" s="53">
        <v>166.2</v>
      </c>
      <c r="I10" s="48">
        <v>66.2</v>
      </c>
      <c r="J10" s="6">
        <f>E10/D10*100</f>
        <v>94.548323471400394</v>
      </c>
      <c r="K10" s="22">
        <f>E10/D10*100-100</f>
        <v>-5.4516765285996058</v>
      </c>
      <c r="L10" s="21">
        <v>87.2</v>
      </c>
      <c r="M10" s="21">
        <v>87.2</v>
      </c>
      <c r="N10" s="6">
        <f t="shared" si="0"/>
        <v>100</v>
      </c>
      <c r="O10" s="22">
        <f t="shared" si="3"/>
        <v>0</v>
      </c>
      <c r="P10" s="6">
        <f>M10/E10*100</f>
        <v>72.763684913217617</v>
      </c>
      <c r="Q10" s="22">
        <f>M10/E10*100-100</f>
        <v>-27.236315086782383</v>
      </c>
      <c r="R10" s="7">
        <v>100.29</v>
      </c>
      <c r="S10" s="9">
        <f t="shared" si="2"/>
        <v>-13.090000000000003</v>
      </c>
    </row>
    <row r="11" spans="1:19" ht="30" customHeight="1" x14ac:dyDescent="0.25">
      <c r="A11" s="3">
        <v>8</v>
      </c>
      <c r="B11" s="5" t="s">
        <v>6</v>
      </c>
      <c r="C11" s="56">
        <v>59.34</v>
      </c>
      <c r="D11" s="21">
        <v>69.5</v>
      </c>
      <c r="E11" s="61">
        <v>64.98</v>
      </c>
      <c r="F11" s="47">
        <v>117.1</v>
      </c>
      <c r="G11" s="48">
        <v>17.100000000000001</v>
      </c>
      <c r="H11" s="53">
        <v>109.5</v>
      </c>
      <c r="I11" s="48">
        <v>9.5</v>
      </c>
      <c r="J11" s="6">
        <f>E11/D11*100</f>
        <v>93.496402877697847</v>
      </c>
      <c r="K11" s="22">
        <f>E11/D11*100-100</f>
        <v>-6.5035971223021534</v>
      </c>
      <c r="L11" s="21">
        <v>65.400000000000006</v>
      </c>
      <c r="M11" s="21">
        <v>65.58</v>
      </c>
      <c r="N11" s="6">
        <f t="shared" si="0"/>
        <v>100.27522935779815</v>
      </c>
      <c r="O11" s="22">
        <v>0</v>
      </c>
      <c r="P11" s="6">
        <f>M11/E11*100</f>
        <v>100.92336103416434</v>
      </c>
      <c r="Q11" s="22">
        <f>M11/E11*100-100</f>
        <v>0.92336103416434412</v>
      </c>
      <c r="R11" s="7">
        <v>72.91</v>
      </c>
      <c r="S11" s="9">
        <f t="shared" si="2"/>
        <v>-7.3299999999999983</v>
      </c>
    </row>
    <row r="12" spans="1:19" ht="30" customHeight="1" x14ac:dyDescent="0.25">
      <c r="A12" s="3">
        <v>9</v>
      </c>
      <c r="B12" s="5" t="s">
        <v>18</v>
      </c>
      <c r="C12" s="56">
        <v>18.440000000000001</v>
      </c>
      <c r="D12" s="21">
        <v>18.559999999999999</v>
      </c>
      <c r="E12" s="61">
        <v>19.46</v>
      </c>
      <c r="F12" s="47">
        <v>100.6</v>
      </c>
      <c r="G12" s="48">
        <v>0.6</v>
      </c>
      <c r="H12" s="53">
        <v>105.5</v>
      </c>
      <c r="I12" s="48">
        <v>5.5</v>
      </c>
      <c r="J12" s="6">
        <f>E12/D12*100</f>
        <v>104.84913793103449</v>
      </c>
      <c r="K12" s="22">
        <f>E12/D12*100-100</f>
        <v>4.8491379310344911</v>
      </c>
      <c r="L12" s="21">
        <v>21.4</v>
      </c>
      <c r="M12" s="21">
        <v>21.4</v>
      </c>
      <c r="N12" s="6">
        <f t="shared" si="0"/>
        <v>100</v>
      </c>
      <c r="O12" s="22">
        <f t="shared" si="3"/>
        <v>0</v>
      </c>
      <c r="P12" s="6">
        <f>M12/E12*100</f>
        <v>109.96916752312436</v>
      </c>
      <c r="Q12" s="22">
        <f>M12/E12*100-100</f>
        <v>9.9691675231243551</v>
      </c>
      <c r="R12" s="7">
        <v>25.52</v>
      </c>
      <c r="S12" s="10">
        <f t="shared" si="2"/>
        <v>-4.120000000000001</v>
      </c>
    </row>
    <row r="13" spans="1:19" ht="30" customHeight="1" x14ac:dyDescent="0.25">
      <c r="A13" s="3">
        <v>10</v>
      </c>
      <c r="B13" s="5" t="s">
        <v>7</v>
      </c>
      <c r="C13" s="56">
        <v>660.98</v>
      </c>
      <c r="D13" s="21">
        <v>684.84</v>
      </c>
      <c r="E13" s="61">
        <v>675.78</v>
      </c>
      <c r="F13" s="47">
        <v>103.6</v>
      </c>
      <c r="G13" s="48">
        <v>3.6</v>
      </c>
      <c r="H13" s="53">
        <v>102.2</v>
      </c>
      <c r="I13" s="48">
        <v>2.2000000000000002</v>
      </c>
      <c r="J13" s="6">
        <f>E13/D13*100</f>
        <v>98.67706325565095</v>
      </c>
      <c r="K13" s="22">
        <f>E13/D13*100-100</f>
        <v>-1.3229367443490503</v>
      </c>
      <c r="L13" s="21">
        <v>717.98</v>
      </c>
      <c r="M13" s="21">
        <v>745.98</v>
      </c>
      <c r="N13" s="6">
        <f t="shared" si="0"/>
        <v>103.89983007883228</v>
      </c>
      <c r="O13" s="22">
        <f t="shared" si="3"/>
        <v>3.8998300788322808</v>
      </c>
      <c r="P13" s="6">
        <f>M13/E13*100</f>
        <v>110.38799609340319</v>
      </c>
      <c r="Q13" s="22">
        <f>M13/E13*100-100</f>
        <v>10.387996093403189</v>
      </c>
      <c r="R13" s="7">
        <v>1028.3800000000001</v>
      </c>
      <c r="S13" s="10">
        <f t="shared" si="2"/>
        <v>-282.40000000000009</v>
      </c>
    </row>
    <row r="14" spans="1:19" ht="30" customHeight="1" x14ac:dyDescent="0.25">
      <c r="A14" s="3">
        <v>11</v>
      </c>
      <c r="B14" s="5" t="s">
        <v>8</v>
      </c>
      <c r="C14" s="56">
        <v>50.2</v>
      </c>
      <c r="D14" s="21">
        <v>44.9</v>
      </c>
      <c r="E14" s="61">
        <v>48</v>
      </c>
      <c r="F14" s="47">
        <v>89.4</v>
      </c>
      <c r="G14" s="48">
        <v>-10.6</v>
      </c>
      <c r="H14" s="53">
        <v>95.6</v>
      </c>
      <c r="I14" s="48">
        <v>-4.4000000000000004</v>
      </c>
      <c r="J14" s="6">
        <v>106.9</v>
      </c>
      <c r="K14" s="22">
        <f>E14/D14*100-100</f>
        <v>6.9042316258351946</v>
      </c>
      <c r="L14" s="21">
        <v>53.4</v>
      </c>
      <c r="M14" s="21">
        <v>61.4</v>
      </c>
      <c r="N14" s="6">
        <f t="shared" si="0"/>
        <v>114.98127340823969</v>
      </c>
      <c r="O14" s="22">
        <f t="shared" si="3"/>
        <v>14.981273408239687</v>
      </c>
      <c r="P14" s="6">
        <f>M14/E14*100</f>
        <v>127.91666666666666</v>
      </c>
      <c r="Q14" s="22">
        <f>M14/E14*100-100</f>
        <v>27.916666666666657</v>
      </c>
      <c r="R14" s="7">
        <v>60.6</v>
      </c>
      <c r="S14" s="8">
        <f t="shared" si="2"/>
        <v>0.79999999999999716</v>
      </c>
    </row>
    <row r="15" spans="1:19" ht="30" customHeight="1" x14ac:dyDescent="0.25">
      <c r="A15" s="3">
        <v>12</v>
      </c>
      <c r="B15" s="5" t="s">
        <v>9</v>
      </c>
      <c r="C15" s="56">
        <v>62.4</v>
      </c>
      <c r="D15" s="21">
        <v>63.19</v>
      </c>
      <c r="E15" s="61">
        <v>73.069999999999993</v>
      </c>
      <c r="F15" s="47">
        <v>101.3</v>
      </c>
      <c r="G15" s="48">
        <v>1.3</v>
      </c>
      <c r="H15" s="53">
        <v>117.1</v>
      </c>
      <c r="I15" s="48">
        <v>17.100000000000001</v>
      </c>
      <c r="J15" s="6">
        <f>E15/D15*100</f>
        <v>115.63538534578255</v>
      </c>
      <c r="K15" s="22">
        <f>E15/D15*100-100</f>
        <v>15.635385345782552</v>
      </c>
      <c r="L15" s="21">
        <v>74.72</v>
      </c>
      <c r="M15" s="21">
        <v>74.72</v>
      </c>
      <c r="N15" s="6">
        <f t="shared" si="0"/>
        <v>100</v>
      </c>
      <c r="O15" s="22">
        <f t="shared" si="3"/>
        <v>0</v>
      </c>
      <c r="P15" s="6">
        <f>M15/E15*100</f>
        <v>102.25810866292598</v>
      </c>
      <c r="Q15" s="22">
        <f>M15/E15*100-100</f>
        <v>2.2581086629259772</v>
      </c>
      <c r="R15" s="7">
        <v>78.66</v>
      </c>
      <c r="S15" s="10">
        <f t="shared" si="2"/>
        <v>-3.9399999999999977</v>
      </c>
    </row>
    <row r="16" spans="1:19" ht="30" customHeight="1" x14ac:dyDescent="0.25">
      <c r="A16" s="3">
        <v>13</v>
      </c>
      <c r="B16" s="5" t="s">
        <v>10</v>
      </c>
      <c r="C16" s="56">
        <v>87.09</v>
      </c>
      <c r="D16" s="21">
        <v>88.61</v>
      </c>
      <c r="E16" s="61">
        <v>92.63</v>
      </c>
      <c r="F16" s="47">
        <v>101.7</v>
      </c>
      <c r="G16" s="48">
        <v>1.7</v>
      </c>
      <c r="H16" s="53">
        <v>106.4</v>
      </c>
      <c r="I16" s="48">
        <v>6.4</v>
      </c>
      <c r="J16" s="6">
        <f>E16/D16*100</f>
        <v>104.5367340029342</v>
      </c>
      <c r="K16" s="22">
        <f>E16/D16*100-100</f>
        <v>4.536734002934196</v>
      </c>
      <c r="L16" s="21">
        <v>99.84</v>
      </c>
      <c r="M16" s="21">
        <v>99.84</v>
      </c>
      <c r="N16" s="6">
        <f t="shared" si="0"/>
        <v>100</v>
      </c>
      <c r="O16" s="22">
        <f t="shared" si="3"/>
        <v>0</v>
      </c>
      <c r="P16" s="6">
        <f>M16/E16*100</f>
        <v>107.78365540321711</v>
      </c>
      <c r="Q16" s="22">
        <f>M16/E16*100-100</f>
        <v>7.7836554032171108</v>
      </c>
      <c r="R16" s="7">
        <v>136.78</v>
      </c>
      <c r="S16" s="10">
        <f t="shared" si="2"/>
        <v>-36.94</v>
      </c>
    </row>
    <row r="17" spans="1:19" ht="30" customHeight="1" x14ac:dyDescent="0.25">
      <c r="A17" s="3">
        <v>14</v>
      </c>
      <c r="B17" s="5" t="s">
        <v>11</v>
      </c>
      <c r="C17" s="56">
        <v>86.91</v>
      </c>
      <c r="D17" s="21">
        <v>100.73</v>
      </c>
      <c r="E17" s="61">
        <v>111.97</v>
      </c>
      <c r="F17" s="47">
        <v>115.9</v>
      </c>
      <c r="G17" s="48">
        <v>15.9</v>
      </c>
      <c r="H17" s="53">
        <v>128.80000000000001</v>
      </c>
      <c r="I17" s="48">
        <v>28.8</v>
      </c>
      <c r="J17" s="6">
        <f>E17/D17*100</f>
        <v>111.15854263873722</v>
      </c>
      <c r="K17" s="22">
        <f>E17/D17*100-100</f>
        <v>11.158542638737217</v>
      </c>
      <c r="L17" s="21">
        <v>110.5</v>
      </c>
      <c r="M17" s="21">
        <v>118</v>
      </c>
      <c r="N17" s="6">
        <f t="shared" si="0"/>
        <v>106.78733031674209</v>
      </c>
      <c r="O17" s="22">
        <f t="shared" si="3"/>
        <v>6.7873303167420858</v>
      </c>
      <c r="P17" s="6">
        <f>M17/E17*100</f>
        <v>105.38537108153969</v>
      </c>
      <c r="Q17" s="22">
        <f>M17/E17*100-100</f>
        <v>5.385371081539688</v>
      </c>
      <c r="R17" s="7">
        <v>108.7</v>
      </c>
      <c r="S17" s="8">
        <f t="shared" si="2"/>
        <v>9.2999999999999972</v>
      </c>
    </row>
    <row r="18" spans="1:19" ht="30" customHeight="1" x14ac:dyDescent="0.25">
      <c r="A18" s="3">
        <v>15</v>
      </c>
      <c r="B18" s="5" t="s">
        <v>12</v>
      </c>
      <c r="C18" s="56">
        <v>46.87</v>
      </c>
      <c r="D18" s="21">
        <v>46.68</v>
      </c>
      <c r="E18" s="61">
        <v>49.22</v>
      </c>
      <c r="F18" s="47">
        <v>99.6</v>
      </c>
      <c r="G18" s="48">
        <v>-0.4</v>
      </c>
      <c r="H18" s="53">
        <v>105</v>
      </c>
      <c r="I18" s="48">
        <v>5</v>
      </c>
      <c r="J18" s="6">
        <f>E18/D18*100</f>
        <v>105.44130248500427</v>
      </c>
      <c r="K18" s="22">
        <f>E18/D18*100-100</f>
        <v>5.4413024850042717</v>
      </c>
      <c r="L18" s="21">
        <v>54.65</v>
      </c>
      <c r="M18" s="21">
        <v>56.2</v>
      </c>
      <c r="N18" s="6">
        <f t="shared" si="0"/>
        <v>102.83623055809699</v>
      </c>
      <c r="O18" s="22">
        <f t="shared" si="3"/>
        <v>2.836230558096986</v>
      </c>
      <c r="P18" s="6">
        <f>M18/E18*100</f>
        <v>114.18122714343764</v>
      </c>
      <c r="Q18" s="22">
        <f>M18/E18*100-100</f>
        <v>14.181227143437638</v>
      </c>
      <c r="R18" s="7">
        <v>56.94</v>
      </c>
      <c r="S18" s="9">
        <f t="shared" si="2"/>
        <v>-0.73999999999999488</v>
      </c>
    </row>
    <row r="19" spans="1:19" ht="30" customHeight="1" x14ac:dyDescent="0.25">
      <c r="A19" s="3">
        <v>16</v>
      </c>
      <c r="B19" s="5" t="s">
        <v>13</v>
      </c>
      <c r="C19" s="56">
        <v>102.24</v>
      </c>
      <c r="D19" s="21">
        <v>79.5</v>
      </c>
      <c r="E19" s="61">
        <v>73.27</v>
      </c>
      <c r="F19" s="47">
        <v>77.8</v>
      </c>
      <c r="G19" s="48">
        <v>-22.2</v>
      </c>
      <c r="H19" s="53">
        <v>71.7</v>
      </c>
      <c r="I19" s="48">
        <v>-28.3</v>
      </c>
      <c r="J19" s="6">
        <f>E19/D19*100</f>
        <v>92.163522012578611</v>
      </c>
      <c r="K19" s="22">
        <f>E19/D19*100-100</f>
        <v>-7.8364779874213895</v>
      </c>
      <c r="L19" s="21">
        <v>67.400000000000006</v>
      </c>
      <c r="M19" s="21">
        <v>76.650000000000006</v>
      </c>
      <c r="N19" s="6">
        <f t="shared" si="0"/>
        <v>113.7240356083086</v>
      </c>
      <c r="O19" s="22">
        <f t="shared" si="3"/>
        <v>13.724035608308597</v>
      </c>
      <c r="P19" s="6">
        <f>M19/E19*100</f>
        <v>104.61307492834722</v>
      </c>
      <c r="Q19" s="22">
        <f>M19/E19*100-100</f>
        <v>4.613074928347217</v>
      </c>
      <c r="R19" s="7">
        <v>82.4</v>
      </c>
      <c r="S19" s="10">
        <f t="shared" si="2"/>
        <v>-5.75</v>
      </c>
    </row>
    <row r="20" spans="1:19" ht="30" customHeight="1" x14ac:dyDescent="0.25">
      <c r="A20" s="3">
        <v>17</v>
      </c>
      <c r="B20" s="5" t="s">
        <v>19</v>
      </c>
      <c r="C20" s="56">
        <v>60.13</v>
      </c>
      <c r="D20" s="21">
        <v>54.8</v>
      </c>
      <c r="E20" s="61">
        <v>59.02</v>
      </c>
      <c r="F20" s="47">
        <v>91.1</v>
      </c>
      <c r="G20" s="48">
        <v>-8.9</v>
      </c>
      <c r="H20" s="53">
        <v>98.2</v>
      </c>
      <c r="I20" s="48">
        <v>-1.8</v>
      </c>
      <c r="J20" s="6">
        <f>E20/D20*100</f>
        <v>107.70072992700732</v>
      </c>
      <c r="K20" s="22">
        <f>E20/D20*100-100</f>
        <v>7.7007299270073162</v>
      </c>
      <c r="L20" s="21">
        <v>65.53</v>
      </c>
      <c r="M20" s="21">
        <v>65.53</v>
      </c>
      <c r="N20" s="6">
        <f t="shared" si="0"/>
        <v>100</v>
      </c>
      <c r="O20" s="22">
        <f t="shared" si="3"/>
        <v>0</v>
      </c>
      <c r="P20" s="6">
        <f>M20/E20*100</f>
        <v>111.03015926804474</v>
      </c>
      <c r="Q20" s="22">
        <f>M20/E20*100-100</f>
        <v>11.030159268044741</v>
      </c>
      <c r="R20" s="7">
        <v>100.22</v>
      </c>
      <c r="S20" s="8">
        <f t="shared" si="2"/>
        <v>-34.69</v>
      </c>
    </row>
    <row r="21" spans="1:19" ht="30" customHeight="1" x14ac:dyDescent="0.25">
      <c r="A21" s="3">
        <v>18</v>
      </c>
      <c r="B21" s="5" t="s">
        <v>20</v>
      </c>
      <c r="C21" s="56">
        <v>24.68</v>
      </c>
      <c r="D21" s="21">
        <v>22.26</v>
      </c>
      <c r="E21" s="61">
        <v>48.95</v>
      </c>
      <c r="F21" s="47">
        <v>90.2</v>
      </c>
      <c r="G21" s="48">
        <v>-9.8000000000000007</v>
      </c>
      <c r="H21" s="53">
        <v>198.3</v>
      </c>
      <c r="I21" s="48">
        <v>98.3</v>
      </c>
      <c r="J21" s="6">
        <f>E21/D21*100</f>
        <v>219.90116801437557</v>
      </c>
      <c r="K21" s="22">
        <f>E21/D21*100-100</f>
        <v>119.90116801437557</v>
      </c>
      <c r="L21" s="21">
        <v>30.75</v>
      </c>
      <c r="M21" s="21">
        <v>31.75</v>
      </c>
      <c r="N21" s="6">
        <f t="shared" si="0"/>
        <v>103.2520325203252</v>
      </c>
      <c r="O21" s="22">
        <f t="shared" si="3"/>
        <v>3.2520325203252014</v>
      </c>
      <c r="P21" s="6">
        <f>M21/E21*100</f>
        <v>64.862104187946883</v>
      </c>
      <c r="Q21" s="22">
        <f>M21/E21*100-100</f>
        <v>-35.137895812053117</v>
      </c>
      <c r="R21" s="7">
        <v>36.67</v>
      </c>
      <c r="S21" s="9">
        <f t="shared" si="2"/>
        <v>-4.9200000000000017</v>
      </c>
    </row>
    <row r="22" spans="1:19" ht="30" customHeight="1" x14ac:dyDescent="0.25">
      <c r="A22" s="3">
        <v>19</v>
      </c>
      <c r="B22" s="5" t="s">
        <v>21</v>
      </c>
      <c r="C22" s="56">
        <v>21</v>
      </c>
      <c r="D22" s="21">
        <v>27.2</v>
      </c>
      <c r="E22" s="61">
        <v>42.98</v>
      </c>
      <c r="F22" s="47">
        <v>129.5</v>
      </c>
      <c r="G22" s="48">
        <v>29.5</v>
      </c>
      <c r="H22" s="53">
        <v>204.7</v>
      </c>
      <c r="I22" s="48">
        <v>104.7</v>
      </c>
      <c r="J22" s="6">
        <f>E22/D22*100</f>
        <v>158.01470588235293</v>
      </c>
      <c r="K22" s="22">
        <f>E22/D22*100-100</f>
        <v>58.014705882352928</v>
      </c>
      <c r="L22" s="21">
        <v>31.8</v>
      </c>
      <c r="M22" s="21">
        <v>31.8</v>
      </c>
      <c r="N22" s="6">
        <f t="shared" si="0"/>
        <v>100</v>
      </c>
      <c r="O22" s="22">
        <f t="shared" si="3"/>
        <v>0</v>
      </c>
      <c r="P22" s="6">
        <f>M22/E22*100</f>
        <v>73.987901349464877</v>
      </c>
      <c r="Q22" s="22">
        <f>M22/E22*100-100</f>
        <v>-26.012098650535123</v>
      </c>
      <c r="R22" s="7">
        <v>41.01</v>
      </c>
      <c r="S22" s="10">
        <f t="shared" si="2"/>
        <v>-9.2099999999999973</v>
      </c>
    </row>
    <row r="23" spans="1:19" ht="30" customHeight="1" x14ac:dyDescent="0.25">
      <c r="A23" s="3">
        <v>20</v>
      </c>
      <c r="B23" s="5" t="s">
        <v>22</v>
      </c>
      <c r="C23" s="56">
        <v>23.66</v>
      </c>
      <c r="D23" s="21">
        <v>32.200000000000003</v>
      </c>
      <c r="E23" s="61">
        <v>50.97</v>
      </c>
      <c r="F23" s="47">
        <v>136.1</v>
      </c>
      <c r="G23" s="48">
        <v>36.1</v>
      </c>
      <c r="H23" s="53">
        <v>215.4</v>
      </c>
      <c r="I23" s="48">
        <v>115.4</v>
      </c>
      <c r="J23" s="6">
        <f>E23/D23*100</f>
        <v>158.29192546583849</v>
      </c>
      <c r="K23" s="22">
        <f>E23/D23*100-100</f>
        <v>58.291925465838489</v>
      </c>
      <c r="L23" s="21">
        <v>36.25</v>
      </c>
      <c r="M23" s="21">
        <v>36.25</v>
      </c>
      <c r="N23" s="6">
        <f t="shared" si="0"/>
        <v>100</v>
      </c>
      <c r="O23" s="22">
        <f t="shared" si="3"/>
        <v>0</v>
      </c>
      <c r="P23" s="6">
        <f>M23/E23*100</f>
        <v>71.120266823621733</v>
      </c>
      <c r="Q23" s="22">
        <f>M23/E23*100-100</f>
        <v>-28.879733176378267</v>
      </c>
      <c r="R23" s="7">
        <v>45.73</v>
      </c>
      <c r="S23" s="9">
        <f t="shared" si="2"/>
        <v>-9.4799999999999969</v>
      </c>
    </row>
    <row r="24" spans="1:19" ht="30" customHeight="1" x14ac:dyDescent="0.25">
      <c r="A24" s="4">
        <v>21</v>
      </c>
      <c r="B24" s="12" t="s">
        <v>23</v>
      </c>
      <c r="C24" s="57">
        <v>36.29</v>
      </c>
      <c r="D24" s="21">
        <v>34</v>
      </c>
      <c r="E24" s="61">
        <v>47</v>
      </c>
      <c r="F24" s="47">
        <v>93.7</v>
      </c>
      <c r="G24" s="48">
        <v>-6.3</v>
      </c>
      <c r="H24" s="53">
        <v>129.5</v>
      </c>
      <c r="I24" s="48">
        <v>29.5</v>
      </c>
      <c r="J24" s="6">
        <f>E24/D24*100</f>
        <v>138.23529411764704</v>
      </c>
      <c r="K24" s="22">
        <f>E24/D24*100-100</f>
        <v>38.235294117647044</v>
      </c>
      <c r="L24" s="21">
        <v>35.99</v>
      </c>
      <c r="M24" s="21">
        <v>35.99</v>
      </c>
      <c r="N24" s="6">
        <f t="shared" si="0"/>
        <v>100</v>
      </c>
      <c r="O24" s="22">
        <f t="shared" si="3"/>
        <v>0</v>
      </c>
      <c r="P24" s="6">
        <f>M24/E24*100</f>
        <v>76.574468085106389</v>
      </c>
      <c r="Q24" s="22">
        <f>M24/E24*100-100</f>
        <v>-23.425531914893611</v>
      </c>
      <c r="R24" s="7">
        <v>43.8</v>
      </c>
      <c r="S24" s="18">
        <f t="shared" si="2"/>
        <v>-7.8099999999999952</v>
      </c>
    </row>
    <row r="25" spans="1:19" ht="30" customHeight="1" x14ac:dyDescent="0.25">
      <c r="A25" s="3">
        <v>22</v>
      </c>
      <c r="B25" s="5" t="s">
        <v>14</v>
      </c>
      <c r="C25" s="58">
        <v>99.7</v>
      </c>
      <c r="D25" s="21">
        <v>108.43</v>
      </c>
      <c r="E25" s="61">
        <v>113.64</v>
      </c>
      <c r="F25" s="47">
        <v>108.8</v>
      </c>
      <c r="G25" s="48">
        <v>8.8000000000000007</v>
      </c>
      <c r="H25" s="53">
        <v>114</v>
      </c>
      <c r="I25" s="48">
        <v>14</v>
      </c>
      <c r="J25" s="16">
        <f>E25/D25*100</f>
        <v>104.80494328137968</v>
      </c>
      <c r="K25" s="22">
        <f>E25/D25*100-100</f>
        <v>4.8049432813796784</v>
      </c>
      <c r="L25" s="21">
        <v>104.49</v>
      </c>
      <c r="M25" s="21">
        <v>114.49</v>
      </c>
      <c r="N25" s="16">
        <f t="shared" si="0"/>
        <v>109.5702938080199</v>
      </c>
      <c r="O25" s="22">
        <f t="shared" si="3"/>
        <v>9.5702938080198976</v>
      </c>
      <c r="P25" s="6">
        <f>M25/E25*100</f>
        <v>100.74797606476594</v>
      </c>
      <c r="Q25" s="22">
        <f>M25/E25*100-100</f>
        <v>0.74797606476593614</v>
      </c>
      <c r="R25" s="17">
        <v>132.03</v>
      </c>
      <c r="S25" s="18">
        <f t="shared" si="2"/>
        <v>-17.540000000000006</v>
      </c>
    </row>
    <row r="26" spans="1:19" ht="30" customHeight="1" x14ac:dyDescent="0.25">
      <c r="A26" s="3">
        <v>23</v>
      </c>
      <c r="B26" s="20" t="s">
        <v>26</v>
      </c>
      <c r="C26" s="59">
        <v>46.86</v>
      </c>
      <c r="D26" s="21">
        <v>49.85</v>
      </c>
      <c r="E26" s="61">
        <v>54.1</v>
      </c>
      <c r="F26" s="47">
        <v>106.4</v>
      </c>
      <c r="G26" s="48">
        <v>6.4</v>
      </c>
      <c r="H26" s="53">
        <v>115.5</v>
      </c>
      <c r="I26" s="48">
        <v>15.5</v>
      </c>
      <c r="J26" s="16">
        <f>E26/D26*100</f>
        <v>108.52557673019056</v>
      </c>
      <c r="K26" s="22">
        <f>E26/D26*100-100</f>
        <v>8.5255767301905649</v>
      </c>
      <c r="L26" s="21">
        <v>60.02</v>
      </c>
      <c r="M26" s="21">
        <v>60.08</v>
      </c>
      <c r="N26" s="16">
        <f t="shared" si="0"/>
        <v>100.09996667777408</v>
      </c>
      <c r="O26" s="22">
        <f t="shared" si="3"/>
        <v>9.9966677774077084E-2</v>
      </c>
      <c r="P26" s="6">
        <f>M26/E26*100</f>
        <v>111.05360443622921</v>
      </c>
      <c r="Q26" s="22">
        <f>M26/E26*100-100</f>
        <v>11.053604436229207</v>
      </c>
      <c r="R26" s="17">
        <v>61.06</v>
      </c>
      <c r="S26" s="18">
        <f t="shared" si="2"/>
        <v>-0.98000000000000398</v>
      </c>
    </row>
    <row r="27" spans="1:19" ht="30" customHeight="1" x14ac:dyDescent="0.25">
      <c r="A27" s="3">
        <v>24</v>
      </c>
      <c r="B27" s="49" t="s">
        <v>27</v>
      </c>
      <c r="C27" s="60">
        <v>50.88</v>
      </c>
      <c r="D27" s="45">
        <v>50.88</v>
      </c>
      <c r="E27" s="61">
        <v>60.08</v>
      </c>
      <c r="F27" s="51">
        <v>100</v>
      </c>
      <c r="G27" s="52">
        <v>0</v>
      </c>
      <c r="H27" s="53">
        <v>118.1</v>
      </c>
      <c r="I27" s="48">
        <v>18.100000000000001</v>
      </c>
      <c r="J27" s="16">
        <f>E27/D27*100</f>
        <v>118.08176100628931</v>
      </c>
      <c r="K27" s="22">
        <f>E27/D27*100-100</f>
        <v>18.081761006289312</v>
      </c>
      <c r="L27" s="21">
        <v>67.55</v>
      </c>
      <c r="M27" s="21">
        <v>67.75</v>
      </c>
      <c r="N27" s="16">
        <f t="shared" si="0"/>
        <v>100.29607698001482</v>
      </c>
      <c r="O27" s="22">
        <f t="shared" si="3"/>
        <v>0.29607698001481708</v>
      </c>
      <c r="P27" s="6">
        <f>M27/E27*100</f>
        <v>112.76631158455392</v>
      </c>
      <c r="Q27" s="22">
        <f>M27/E27*100-100</f>
        <v>12.766311584553918</v>
      </c>
      <c r="R27" s="17">
        <v>67.03</v>
      </c>
      <c r="S27" s="8">
        <f t="shared" si="2"/>
        <v>0.71999999999999886</v>
      </c>
    </row>
    <row r="28" spans="1:19" ht="30" customHeight="1" x14ac:dyDescent="0.25">
      <c r="A28" s="19">
        <v>25</v>
      </c>
      <c r="B28" s="50" t="s">
        <v>28</v>
      </c>
      <c r="C28" s="60">
        <v>54.93</v>
      </c>
      <c r="D28" s="45">
        <v>61.05</v>
      </c>
      <c r="E28" s="61">
        <v>64.86</v>
      </c>
      <c r="F28" s="51">
        <v>111.1</v>
      </c>
      <c r="G28" s="52">
        <v>11.1</v>
      </c>
      <c r="H28" s="53">
        <v>118.1</v>
      </c>
      <c r="I28" s="48">
        <v>18.100000000000001</v>
      </c>
      <c r="J28" s="13">
        <f>E28/D28*100</f>
        <v>106.24078624078625</v>
      </c>
      <c r="K28" s="22">
        <f>E28/D28*100-100</f>
        <v>6.2407862407862496</v>
      </c>
      <c r="L28" s="21">
        <v>69.819999999999993</v>
      </c>
      <c r="M28" s="21">
        <v>69.95</v>
      </c>
      <c r="N28" s="13">
        <f t="shared" si="0"/>
        <v>100.18619306788888</v>
      </c>
      <c r="O28" s="22">
        <f t="shared" si="3"/>
        <v>0.18619306788887968</v>
      </c>
      <c r="P28" s="6">
        <f>M28/E28*100</f>
        <v>107.84767190872648</v>
      </c>
      <c r="Q28" s="22">
        <f>M28/E28*100-100</f>
        <v>7.8476719087264826</v>
      </c>
      <c r="R28" s="14">
        <v>71.37</v>
      </c>
      <c r="S28" s="10">
        <f t="shared" si="2"/>
        <v>-1.4200000000000017</v>
      </c>
    </row>
    <row r="29" spans="1:19" ht="41.25" hidden="1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10.5" hidden="1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36.75" hidden="1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21" customHeight="1" x14ac:dyDescent="0.25">
      <c r="A32" s="30" t="s">
        <v>31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  <c r="Q32" s="31"/>
      <c r="R32" s="31"/>
      <c r="S32" s="31"/>
    </row>
    <row r="33" spans="1:20" ht="1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1"/>
      <c r="Q33" s="31"/>
      <c r="R33" s="31"/>
      <c r="S33" s="31"/>
    </row>
    <row r="34" spans="1:20" s="1" customFormat="1" ht="26.2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31"/>
      <c r="R34" s="31"/>
      <c r="S34" s="31"/>
      <c r="T34" s="34"/>
    </row>
    <row r="35" spans="1:20" ht="18" hidden="1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1"/>
      <c r="Q35" s="31"/>
      <c r="R35" s="31"/>
      <c r="S35" s="31"/>
      <c r="T35" s="35"/>
    </row>
    <row r="36" spans="1:20" s="1" customFormat="1" ht="39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  <c r="Q36" s="31"/>
      <c r="R36" s="31"/>
      <c r="S36" s="31"/>
      <c r="T36" s="36"/>
    </row>
    <row r="37" spans="1:20" ht="15.75" customHeight="1" x14ac:dyDescent="0.25">
      <c r="A37" s="2"/>
    </row>
    <row r="38" spans="1:20" ht="15.75" customHeight="1" x14ac:dyDescent="0.25">
      <c r="A38" s="2"/>
    </row>
    <row r="39" spans="1:20" ht="15.75" customHeight="1" x14ac:dyDescent="0.25">
      <c r="A39" s="2"/>
    </row>
    <row r="40" spans="1:20" ht="15.75" customHeight="1" x14ac:dyDescent="0.25">
      <c r="A40" s="32"/>
      <c r="B40" s="32"/>
      <c r="C40" s="2"/>
    </row>
    <row r="41" spans="1:20" ht="15.75" customHeight="1" x14ac:dyDescent="0.25">
      <c r="A41" s="2"/>
    </row>
    <row r="42" spans="1:20" ht="15.75" customHeight="1" x14ac:dyDescent="0.25">
      <c r="A42" s="2"/>
    </row>
    <row r="43" spans="1:20" ht="15.75" customHeight="1" x14ac:dyDescent="0.25">
      <c r="A43" s="2"/>
    </row>
    <row r="44" spans="1:20" ht="15.75" customHeight="1" x14ac:dyDescent="0.25">
      <c r="A44" s="33"/>
      <c r="B44" s="33"/>
      <c r="C44" s="24"/>
    </row>
    <row r="45" spans="1:20" ht="26.25" customHeight="1" x14ac:dyDescent="0.25">
      <c r="A45" s="33"/>
      <c r="B45" s="33"/>
      <c r="C45" s="24"/>
    </row>
    <row r="46" spans="1:20" ht="15.75" customHeight="1" x14ac:dyDescent="0.25">
      <c r="A46" s="2"/>
    </row>
    <row r="47" spans="1:20" ht="15.75" customHeight="1" x14ac:dyDescent="0.25">
      <c r="A47" s="2"/>
    </row>
    <row r="48" spans="1:20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5">
    <mergeCell ref="A40:B40"/>
    <mergeCell ref="A44:B45"/>
    <mergeCell ref="T34:T36"/>
    <mergeCell ref="A1:S1"/>
    <mergeCell ref="S2:S3"/>
    <mergeCell ref="A29:S31"/>
    <mergeCell ref="N2:N3"/>
    <mergeCell ref="M2:M3"/>
    <mergeCell ref="E2:E3"/>
    <mergeCell ref="A2:A3"/>
    <mergeCell ref="B2:B3"/>
    <mergeCell ref="R2:R3"/>
    <mergeCell ref="D2:D3"/>
    <mergeCell ref="J2:J3"/>
    <mergeCell ref="K2:K3"/>
    <mergeCell ref="C2:C3"/>
    <mergeCell ref="L2:L3"/>
    <mergeCell ref="P2:P3"/>
    <mergeCell ref="Q2:Q3"/>
    <mergeCell ref="O2:O3"/>
    <mergeCell ref="A32:S36"/>
    <mergeCell ref="F2:F3"/>
    <mergeCell ref="G2:G3"/>
    <mergeCell ref="H2:H3"/>
    <mergeCell ref="I2:I3"/>
  </mergeCells>
  <pageMargins left="0.59055118110236227" right="0.59055118110236227" top="0.78740157480314965" bottom="7.874015748031496E-2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2025-11-27T13:18:16Z</cp:lastPrinted>
  <dcterms:created xsi:type="dcterms:W3CDTF">2020-02-26T18:00:37Z</dcterms:created>
  <dcterms:modified xsi:type="dcterms:W3CDTF">2025-11-27T13:33:17Z</dcterms:modified>
</cp:coreProperties>
</file>